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LACIÓN CONTRATOS 2020 - 2021\CONTRATACIÓN 2022\"/>
    </mc:Choice>
  </mc:AlternateContent>
  <bookViews>
    <workbookView xWindow="0" yWindow="0" windowWidth="21600" windowHeight="9135"/>
  </bookViews>
  <sheets>
    <sheet name="ENERO A JUNIO - 2022 -" sheetId="1" r:id="rId1"/>
    <sheet name="AVANCE % ENERO A JUNIO- 2022 -"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2" l="1"/>
  <c r="N11" i="2"/>
  <c r="N10" i="2"/>
  <c r="L16" i="1"/>
  <c r="N4" i="2"/>
  <c r="N5" i="2"/>
  <c r="N6" i="2"/>
  <c r="N7" i="2"/>
  <c r="N8" i="2"/>
  <c r="N9" i="2"/>
  <c r="N12" i="2"/>
  <c r="N3" i="2"/>
</calcChain>
</file>

<file path=xl/sharedStrings.xml><?xml version="1.0" encoding="utf-8"?>
<sst xmlns="http://schemas.openxmlformats.org/spreadsheetml/2006/main" count="186" uniqueCount="117">
  <si>
    <t>Nombre del Proyecto</t>
  </si>
  <si>
    <t>Meta Plan de Desarrollo</t>
  </si>
  <si>
    <t xml:space="preserve">Tipo de Contrato </t>
  </si>
  <si>
    <t xml:space="preserve">Objeto del Contrato </t>
  </si>
  <si>
    <t>Contratista</t>
  </si>
  <si>
    <t>Fecha de inicio</t>
  </si>
  <si>
    <t xml:space="preserve">Numero del Contrato </t>
  </si>
  <si>
    <t>Fecha de Terminación</t>
  </si>
  <si>
    <t>CDP</t>
  </si>
  <si>
    <t>RPC</t>
  </si>
  <si>
    <t>Cedula</t>
  </si>
  <si>
    <t>Valor del Contrato</t>
  </si>
  <si>
    <t>Actividad A2</t>
  </si>
  <si>
    <t xml:space="preserve">Link Secop </t>
  </si>
  <si>
    <t>pendiente</t>
  </si>
  <si>
    <t>ITEM</t>
  </si>
  <si>
    <t>YAMILETH DIAZ VERA</t>
  </si>
  <si>
    <t>Fecha Publicación Secop II</t>
  </si>
  <si>
    <t>PEP:</t>
  </si>
  <si>
    <t>del proyecto</t>
  </si>
  <si>
    <t>PI43101184</t>
  </si>
  <si>
    <t>2020-23</t>
  </si>
  <si>
    <t>ACTIVIDAD A1</t>
  </si>
  <si>
    <t xml:space="preserve">No.Contrato </t>
  </si>
  <si>
    <t>MES INICIO</t>
  </si>
  <si>
    <t>NOMBRE</t>
  </si>
  <si>
    <t>No. MESES DEL CONTRATO</t>
  </si>
  <si>
    <t>PAGO/MES</t>
  </si>
  <si>
    <t>Julio Cesar Gómez  Morales</t>
  </si>
  <si>
    <t>LUIS ALEJANDRO AMBUILA URRUTIA</t>
  </si>
  <si>
    <t>ERIKA TATIANA MALDONADO MORA</t>
  </si>
  <si>
    <t>DIEGO CRUZ SANCHEZ</t>
  </si>
  <si>
    <t>STHEPANIE RESTREPO OSPINA</t>
  </si>
  <si>
    <t>OLMER ARBEY SALAZAR RUIZ</t>
  </si>
  <si>
    <t>DIANA SIRLEY BARONA CALERO</t>
  </si>
  <si>
    <t>Prestación de servicios</t>
  </si>
  <si>
    <t>DURACIÓN DEL CONTRATO</t>
  </si>
  <si>
    <t>Carlos David Narváez Bacca</t>
  </si>
  <si>
    <t>CEDULA DE CIUDADANIA</t>
  </si>
  <si>
    <t>SUPERVISOR</t>
  </si>
  <si>
    <t>TOTAL 100%</t>
  </si>
  <si>
    <t>RUBY PAMELA CORTES CORTES</t>
  </si>
  <si>
    <t>MARTÍN JONATHAN RODRÍGUEZ OVIEDO</t>
  </si>
  <si>
    <t>Prestar los Servicios Profesionales dentro del proyecto de Fortalecimiento de la Estrategia Preventiva y Correctiva de las Conductas Disciplinarias en el Departamento del Valle del Cauca.</t>
  </si>
  <si>
    <t>FORTALECIMIENTO DE LA ESTRATEGIA PREVENTIVA Y CORRECTIVA DE LAS CONDUCTAS DISCIPLINARIAS EN EL DEPARTAMENTO DEL VALLE DEL CAUCA.</t>
  </si>
  <si>
    <t>META: MP 301010707 Tramitar al menos el 60% de las investigaciones disciplinarias durante el cuatrienio.</t>
  </si>
  <si>
    <t>PAULA ANDREA TRUJILLO GRIRÓN</t>
  </si>
  <si>
    <t>JOSE HERCILIO GARCES ANGULO</t>
  </si>
  <si>
    <t xml:space="preserve">RELACION DE CONTRATOS ( PS ) VIGENCIA - 2022 - ENERO A JUNIO - OFICINA DE CONTROL DISCIPLINARIO INTERNO </t>
  </si>
  <si>
    <t>ENERO</t>
  </si>
  <si>
    <t>Porcentaje de Avance (%) ENERO</t>
  </si>
  <si>
    <t>Porcentaje de Avance (%) FEBRERO</t>
  </si>
  <si>
    <t>Porcentaje de Avance (%) MARZO</t>
  </si>
  <si>
    <t>Porcentaje de Avance (%) ABRIL</t>
  </si>
  <si>
    <t>Porcentaje de Avance (%) MAYO</t>
  </si>
  <si>
    <t>Porcentaje de Avance (%) JUNIO</t>
  </si>
  <si>
    <t>Total 2022</t>
  </si>
  <si>
    <t>CONTRATACIÓN PS - ENERO A JUNIO 2022</t>
  </si>
  <si>
    <t>Prestar los servicios de apoyo a la gestión Departamental como Tecnólogo requeridos para la realización de las actividades asistenciales propias de la función de la Oficina de Control Disciplinario Interno dentro del marco del proyecto denominado Fortalecimiento de la Estrategia Preventiva y Correctiva de las Conductas Disciplinarias en el Departamento del Valle del Cauca.</t>
  </si>
  <si>
    <t>pagará el valor del contrato con cargo al rubro No. 1-1001/1157/2-320202008/4350101010010000/P143-101721/1/1/01/04: LIBRE DESTINACION/OFIC CONTROL DIsc</t>
  </si>
  <si>
    <t>5500003412 del 07 de enero del 2022</t>
  </si>
  <si>
    <t>https://community.secop.gov.co/Public/Tendering/OpportunityDetail/Index?noticeUID=CO1.NTC.2525457&amp;isFromPublicArea=True&amp;isModal=False</t>
  </si>
  <si>
    <t>11 DE ENERO DE 2022</t>
  </si>
  <si>
    <t>17 DE ENERO DE 2022</t>
  </si>
  <si>
    <t>https://community.secop.gov.co/Public/Tendering/OpportunityDetail/Index?noticeUID=CO1.NTC.2577577&amp;isFromPublicArea=True&amp;isModal=False</t>
  </si>
  <si>
    <t>https://community.secop.gov.co/Public/Tendering/OpportunityDetail/Index?noticeUID=CO1.NTC.2583687&amp;isFromPublicArea=True&amp;isModal=False</t>
  </si>
  <si>
    <t>https://community.secop.gov.co/Public/Tendering/OpportunityDetail/Index?noticeUID=CO1.NTC.2525026&amp;isFromPublicArea=True&amp;isModal=False</t>
  </si>
  <si>
    <t>https://community.secop.gov.co/Public/Tendering/OpportunityDetail/Index?noticeUID=CO1.NTC.2525323&amp;isFromPublicArea=True&amp;isModal=False</t>
  </si>
  <si>
    <t>https://community.secop.gov.co/Public/Tendering/OpportunityDetail/Index?noticeUID=CO1.NTC.2525520&amp;isFromPublicArea=True&amp;isModal=False</t>
  </si>
  <si>
    <t>https://community.secop.gov.co/Public/Tendering/OpportunityDetail/Index?noticeUID=CO1.NTC.2525562&amp;isFromPublicArea=True&amp;isModal=False</t>
  </si>
  <si>
    <t>https://community.secop.gov.co/Public/Tendering/OpportunityDetail/Index?noticeUID=CO1.NTC.2525825&amp;isFromPublicArea=True&amp;isModal=False</t>
  </si>
  <si>
    <t>https://community.secop.gov.co/Public/Tendering/OpportunityDetail/Index?noticeUID=CO1.NTC.2526018&amp;isFromPublicArea=True&amp;isModal=False</t>
  </si>
  <si>
    <t>https://community.secop.gov.co/Public/Tendering/OpportunityDetail/Index?noticeUID=CO1.NTC.2525850&amp;isFromPublicArea=True&amp;isModal=False</t>
  </si>
  <si>
    <t>https://community.secop.gov.co/Public/Tendering/OpportunityDetail/Index?noticeUID=CO1.NTC.2525745&amp;isFromPublicArea=True&amp;isModal=False</t>
  </si>
  <si>
    <t>1.03-12.14-0006</t>
  </si>
  <si>
    <t>5600029392 de 14-01-2022</t>
  </si>
  <si>
    <t>1.03-12.14-0007</t>
  </si>
  <si>
    <t>5600029383 de 14-01-2022</t>
  </si>
  <si>
    <t xml:space="preserve">5500003413 del 07 de enero del 2022 </t>
  </si>
  <si>
    <t>1.03-12.14-0009</t>
  </si>
  <si>
    <t>5600029384 de 14-01-2022</t>
  </si>
  <si>
    <t>Prestar los servicios de apoyo a la gestión Departamental como Técnico requeridos para la realización de las actividades asistenciales propias de la función de la Oficina de Control Disciplinario Interno dentro del marco del proyecto denominado Fortalecimiento de la Estrategia Preventiva y Correctiva de las Conductas Disciplinarias en el Departamento del Valle del Cauca.</t>
  </si>
  <si>
    <t>Prestar los servicios de apoyo a la gestión Departamental como Auxiliar Administrativo requeridos para la realización de las actividades asistenciales propias de la función de la Oficina de Control Disciplinario Interno dentro del marco del proyecto denominado Fortalecimiento de la Estrategia Preventiva y Correctiva de las Conductas Disciplinarias en el Departamento del Valle del Cauca.</t>
  </si>
  <si>
    <t>1.03-12.14-0008</t>
  </si>
  <si>
    <t>5600029388 de 14-01-2022</t>
  </si>
  <si>
    <t>1.03-12.14-0002</t>
  </si>
  <si>
    <t xml:space="preserve">DIANA-PAULA </t>
  </si>
  <si>
    <t>5600029391 de 14.01.2022</t>
  </si>
  <si>
    <t>PAULA ANDREA TRUJILLO GIRÓN</t>
  </si>
  <si>
    <t>Prestar los Servicios Profesionales como Abogado, en cumplimiento del proyecto de inversión denominado Fortalecimiento de la Estrategia Preventiva y Correctiva de las Conductas Disciplinarias en el Departamento del Valle del Cauca, que tiene como fin fortalecer desde su perfil, los diferentes asuntos contractuales en la Oficina de Control  Disciplinario  Interno de la Gobernacion del Valle del Cauca.</t>
  </si>
  <si>
    <t>1.03-12.14-0001</t>
  </si>
  <si>
    <t>5600029367 de 14.01.2022</t>
  </si>
  <si>
    <t xml:space="preserve">Prestar los Servicios Profesionales como Abogado, en cumplimiento del proyecto de inversión denominado Fortalecimiento de la Estrategia Preventiva y Correctiva de las Conductas Disciplinarias en el Departamento del Valle del Cauca, que tiene como fin fortalecer desde su perfil, los diferentes asuntos disciplinarios en la Oficina de Control  Disciplinario  Interno de la Gobernacion del Valle del Cauca. </t>
  </si>
  <si>
    <t>1.03-12.14-0003</t>
  </si>
  <si>
    <t>5600029375 de 14.01.2022</t>
  </si>
  <si>
    <t>DIEGO CRUZ SÁNCHEZ</t>
  </si>
  <si>
    <t xml:space="preserve">Prestar los Servicios Profesionales como Administrador de Empresas, en cumplimiento del proyecto de inversión denominado Fortalecimiento de la Estrategia Preventiva y Correctiva de las Conductas Disciplinarias en el Departamento del Valle del Cauca, que tiene como fin brindar apoyo a la gestión en la Oficina de Control  Disciplinario  Interno de la Gobernacion del Valle del Cauca.  </t>
  </si>
  <si>
    <t>5600029372 de 14.01.2022</t>
  </si>
  <si>
    <t>1.03-12.14-0004</t>
  </si>
  <si>
    <t>Prestar los Servicios Profesionales como Abogado Especializado, en cumplimiento del proyecto de inversión denominado Fortalecimiento de la Estrategia Preventiva y Correctiva de las Conductas Disciplinarias en el Departamento del Valle del Cauca, que tiene como fin fortalecer desde su perfil, los diferentes asuntos disciplinarios en la Oficina de Control Disciplinario  Interno de la Gobernación del Valle del Cauca.</t>
  </si>
  <si>
    <t>1.03-12.14-0010</t>
  </si>
  <si>
    <t>5600031073 de 17.01.2022 5600031088 de 17.01.2022</t>
  </si>
  <si>
    <t xml:space="preserve">Prestar los Servicios Profesionales como Abogado Especializado, en cumplimiento del proyecto de inversión denominado Fortalecimiento de la Estrategia Preventiva y Correctiva de las Conductas Disciplinarias en el Departamento del Valle del Cauca, que tiene como fin fortalecer desde su perfil, los diferentes asuntos disciplinarios en la Oficina de Control  Disciplinario  Interno de la Gobernacion del Valle del Cauca.  </t>
  </si>
  <si>
    <t>1.03-12.14-0005</t>
  </si>
  <si>
    <t>5600029378 de 14.01.2022</t>
  </si>
  <si>
    <t xml:space="preserve">Prestar los Servicios Profesionales como Abogado, en cumplimiento del proyecto de inversión denominado Fortalecimiento de la Estrategia Preventiva y Correctiva de las Conductas Disciplinarias en el Departamento del Valle del Cauca, que tiene como fin fortalecer desde su perfil, los diferentes asuntos disciplinarios en la Oficina de Control  Disciplinario  Interno de la Gobernacion del Valle del Cauca.  </t>
  </si>
  <si>
    <t>5600031434 de 18.01.2022</t>
  </si>
  <si>
    <t>1.03-12.14-0011</t>
  </si>
  <si>
    <t xml:space="preserve">                               pagará el valor del contrato con cargo al rubro No. 1-1001/1157/2-320202008/4350101010010000/P143-101721/1/1/01/03: LIBRE DESTINACION/OFIC CONTROL DISC                  MARTÍN-ARBEY-RUBY-ALEJANDRO-ERIKA-DIEGO-STHEPANIE-HERCILIO-YAMILETH</t>
  </si>
  <si>
    <t xml:space="preserve">5500003413 del 07 de enero del 2022 /  5500003466 del 13 de enero del 2022 </t>
  </si>
  <si>
    <t>Janeth Quintero Medina</t>
  </si>
  <si>
    <t>Óscar Ándres Duran Garrido</t>
  </si>
  <si>
    <t>SOLO PARA STHEPANIE Y YAMILETH - SUPERVISOR</t>
  </si>
  <si>
    <t>Proyectó: Diego Cruz Sánchez - profesional contratista</t>
  </si>
  <si>
    <t>Revisó: Pola Patricia Quintero Cubillos - Jefe, Oficina de Control Disciplinario Interno</t>
  </si>
  <si>
    <t>RESTO DE LA CONTRATACIÓN</t>
  </si>
  <si>
    <t>ÁNGEL MARIO PLAZA SUÁREZ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</si>
</sst>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164" formatCode="_-&quot;$&quot;\ * #,##0_-;\-&quot;$&quot;\ * #,##0_-;_-&quot;$&quot;\ * &quot;-&quot;_-;_-@_-"/>
    <numFmt numFmtId="165" formatCode="_(&quot;$&quot;\ * #,##0.00_);_(&quot;$&quot;\ * \(#,##0.00\);_(&quot;$&quot;\ * &quot;-&quot;??_);_(@_)"/>
    <numFmt numFmtId="166" formatCode="0.000"/>
    <numFmt numFmtId="167" formatCode="dd/mm/yy;@"/>
  </numFmts>
  <fonts count="19"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u/>
      <sz val="11"/>
      <color theme="10"/>
      <name val="Calibri"/>
      <family val="2"/>
      <scheme val="minor"/>
    </font>
    <font>
      <b/>
      <sz val="14"/>
      <color theme="1"/>
      <name val="Calibri"/>
      <family val="2"/>
      <scheme val="minor"/>
    </font>
    <font>
      <sz val="11"/>
      <color theme="0"/>
      <name val="Calibri"/>
      <family val="2"/>
      <scheme val="minor"/>
    </font>
    <font>
      <b/>
      <sz val="18"/>
      <color theme="1"/>
      <name val="Calibri"/>
      <family val="2"/>
      <scheme val="minor"/>
    </font>
    <font>
      <sz val="12"/>
      <color theme="1"/>
      <name val="Arial"/>
      <family val="2"/>
    </font>
    <font>
      <sz val="12"/>
      <color rgb="FF000000"/>
      <name val="Arial"/>
      <family val="2"/>
    </font>
    <font>
      <sz val="12"/>
      <name val="Calibri"/>
      <family val="2"/>
      <scheme val="minor"/>
    </font>
    <font>
      <sz val="11"/>
      <color theme="1"/>
      <name val="Arial"/>
      <family val="2"/>
    </font>
    <font>
      <sz val="10"/>
      <color theme="1"/>
      <name val="Arial"/>
      <family val="2"/>
    </font>
    <font>
      <sz val="10"/>
      <name val="Calibri"/>
      <family val="2"/>
      <scheme val="minor"/>
    </font>
    <font>
      <sz val="10"/>
      <color rgb="FF000000"/>
      <name val="Arial"/>
      <family val="2"/>
    </font>
  </fonts>
  <fills count="3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0B7AC"/>
        <bgColor indexed="64"/>
      </patternFill>
    </fill>
    <fill>
      <patternFill patternType="solid">
        <fgColor theme="2"/>
        <bgColor indexed="64"/>
      </patternFill>
    </fill>
    <fill>
      <patternFill patternType="solid">
        <fgColor theme="3"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E3C0B9"/>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66FF"/>
        <bgColor indexed="64"/>
      </patternFill>
    </fill>
    <fill>
      <patternFill patternType="solid">
        <fgColor rgb="FF9999FF"/>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165"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216">
    <xf numFmtId="0" fontId="0" fillId="0" borderId="0" xfId="0"/>
    <xf numFmtId="165" fontId="0" fillId="0" borderId="0" xfId="0" applyNumberFormat="1"/>
    <xf numFmtId="0" fontId="0" fillId="0" borderId="0" xfId="0" applyFill="1"/>
    <xf numFmtId="2" fontId="0" fillId="0" borderId="0" xfId="0" applyNumberFormat="1"/>
    <xf numFmtId="0" fontId="6" fillId="0" borderId="0" xfId="0" applyFont="1"/>
    <xf numFmtId="165" fontId="5" fillId="0" borderId="0" xfId="1" applyFont="1"/>
    <xf numFmtId="165" fontId="0" fillId="0" borderId="0" xfId="1" applyFont="1"/>
    <xf numFmtId="44" fontId="0" fillId="0" borderId="0" xfId="0" applyNumberFormat="1"/>
    <xf numFmtId="44" fontId="4" fillId="0" borderId="0" xfId="0" applyNumberFormat="1" applyFont="1"/>
    <xf numFmtId="165" fontId="7" fillId="0" borderId="0" xfId="0" applyNumberFormat="1" applyFont="1"/>
    <xf numFmtId="14" fontId="0" fillId="0" borderId="0" xfId="0" applyNumberFormat="1" applyFill="1"/>
    <xf numFmtId="14" fontId="0" fillId="0" borderId="0" xfId="0" applyNumberFormat="1"/>
    <xf numFmtId="166" fontId="0" fillId="0" borderId="0" xfId="0" applyNumberFormat="1"/>
    <xf numFmtId="0" fontId="0" fillId="0" borderId="0" xfId="0" applyAlignment="1">
      <alignment vertical="center"/>
    </xf>
    <xf numFmtId="0" fontId="0" fillId="0" borderId="0" xfId="0" applyAlignment="1">
      <alignment horizontal="left"/>
    </xf>
    <xf numFmtId="0" fontId="0" fillId="3" borderId="0" xfId="0" applyFill="1"/>
    <xf numFmtId="0" fontId="0" fillId="4" borderId="0" xfId="0" applyFill="1"/>
    <xf numFmtId="0" fontId="0" fillId="4" borderId="0" xfId="0" applyFill="1" applyAlignment="1">
      <alignment horizontal="right"/>
    </xf>
    <xf numFmtId="165" fontId="7" fillId="4" borderId="0" xfId="0" applyNumberFormat="1" applyFont="1" applyFill="1"/>
    <xf numFmtId="0" fontId="0" fillId="4" borderId="0" xfId="0" applyFill="1" applyAlignment="1">
      <alignment horizontal="left"/>
    </xf>
    <xf numFmtId="165" fontId="4" fillId="4" borderId="0" xfId="1" applyFont="1" applyFill="1"/>
    <xf numFmtId="165" fontId="0" fillId="4" borderId="0" xfId="0" applyNumberFormat="1" applyFill="1"/>
    <xf numFmtId="166" fontId="0" fillId="3" borderId="0" xfId="0" applyNumberFormat="1" applyFill="1"/>
    <xf numFmtId="2" fontId="0" fillId="3" borderId="0" xfId="0" applyNumberFormat="1" applyFill="1"/>
    <xf numFmtId="0" fontId="4" fillId="5" borderId="1" xfId="0" applyFont="1" applyFill="1" applyBorder="1" applyAlignment="1">
      <alignment horizontal="center" vertical="center"/>
    </xf>
    <xf numFmtId="0" fontId="4" fillId="5" borderId="1" xfId="0" quotePrefix="1" applyFont="1" applyFill="1" applyBorder="1" applyAlignment="1">
      <alignment horizontal="center" wrapText="1"/>
    </xf>
    <xf numFmtId="0" fontId="11" fillId="5" borderId="1" xfId="0" applyFont="1" applyFill="1" applyBorder="1" applyAlignment="1">
      <alignment horizontal="center" vertical="center" wrapText="1"/>
    </xf>
    <xf numFmtId="0" fontId="0" fillId="2" borderId="4" xfId="0" applyFill="1" applyBorder="1"/>
    <xf numFmtId="165" fontId="0" fillId="4" borderId="0" xfId="1" applyFont="1" applyFill="1"/>
    <xf numFmtId="0" fontId="0" fillId="3" borderId="0" xfId="0" applyFill="1" applyBorder="1"/>
    <xf numFmtId="0" fontId="4" fillId="3" borderId="0" xfId="0" quotePrefix="1" applyFont="1" applyFill="1" applyBorder="1" applyAlignment="1">
      <alignment horizontal="center" wrapText="1"/>
    </xf>
    <xf numFmtId="166" fontId="0" fillId="3" borderId="0" xfId="0" applyNumberFormat="1" applyFill="1" applyBorder="1"/>
    <xf numFmtId="2" fontId="0" fillId="3" borderId="0" xfId="0" applyNumberFormat="1" applyFill="1" applyBorder="1"/>
    <xf numFmtId="0" fontId="4" fillId="5" borderId="1" xfId="0" quotePrefix="1" applyFont="1" applyFill="1" applyBorder="1" applyAlignment="1">
      <alignment horizontal="center" vertical="center" wrapText="1"/>
    </xf>
    <xf numFmtId="0" fontId="0" fillId="9" borderId="5" xfId="0" applyFill="1" applyBorder="1"/>
    <xf numFmtId="0" fontId="0" fillId="9" borderId="7" xfId="0" applyFill="1" applyBorder="1"/>
    <xf numFmtId="0" fontId="0" fillId="9" borderId="8" xfId="0" applyFill="1" applyBorder="1"/>
    <xf numFmtId="0" fontId="4" fillId="5"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4" fillId="13" borderId="1" xfId="0" quotePrefix="1" applyFont="1" applyFill="1" applyBorder="1" applyAlignment="1">
      <alignment horizontal="center" vertical="center" wrapText="1"/>
    </xf>
    <xf numFmtId="0" fontId="12" fillId="14" borderId="1" xfId="0" applyFont="1" applyFill="1" applyBorder="1" applyAlignment="1">
      <alignment horizontal="center" vertical="center" wrapText="1"/>
    </xf>
    <xf numFmtId="0" fontId="0" fillId="0" borderId="0" xfId="0" applyBorder="1"/>
    <xf numFmtId="0" fontId="0" fillId="0" borderId="0" xfId="0" applyFill="1" applyBorder="1" applyAlignment="1">
      <alignment horizontal="left"/>
    </xf>
    <xf numFmtId="14" fontId="5" fillId="3" borderId="0" xfId="0" applyNumberFormat="1" applyFont="1" applyFill="1" applyBorder="1"/>
    <xf numFmtId="0" fontId="16" fillId="3" borderId="0" xfId="0" applyFont="1" applyFill="1" applyBorder="1" applyAlignment="1">
      <alignment horizontal="center" vertical="center" wrapText="1"/>
    </xf>
    <xf numFmtId="0" fontId="0" fillId="3" borderId="0" xfId="0" applyFill="1" applyBorder="1" applyAlignment="1">
      <alignment horizontal="left"/>
    </xf>
    <xf numFmtId="0" fontId="0" fillId="15" borderId="0" xfId="0" applyFill="1"/>
    <xf numFmtId="0" fontId="0" fillId="9" borderId="0" xfId="0" applyFill="1" applyBorder="1"/>
    <xf numFmtId="0" fontId="13" fillId="7"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6" borderId="0" xfId="0" applyFill="1" applyAlignment="1">
      <alignment horizontal="center"/>
    </xf>
    <xf numFmtId="0" fontId="0" fillId="15" borderId="0" xfId="0" applyFill="1" applyAlignment="1">
      <alignment horizontal="left"/>
    </xf>
    <xf numFmtId="0" fontId="12" fillId="1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22" fontId="13" fillId="10" borderId="1" xfId="0" applyNumberFormat="1" applyFont="1" applyFill="1" applyBorder="1" applyAlignment="1">
      <alignment horizontal="center" vertical="center" wrapText="1"/>
    </xf>
    <xf numFmtId="165" fontId="13" fillId="10" borderId="1" xfId="1" applyFont="1" applyFill="1" applyBorder="1" applyAlignment="1">
      <alignment horizontal="center" vertical="center" wrapText="1"/>
    </xf>
    <xf numFmtId="167" fontId="3" fillId="10" borderId="1" xfId="0" applyNumberFormat="1"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12" fillId="20" borderId="1" xfId="0" applyFont="1" applyFill="1" applyBorder="1" applyAlignment="1">
      <alignment horizontal="center" vertical="center" wrapText="1"/>
    </xf>
    <xf numFmtId="14" fontId="3" fillId="20" borderId="1" xfId="0" applyNumberFormat="1" applyFont="1" applyFill="1" applyBorder="1" applyAlignment="1">
      <alignment horizontal="center" vertical="center" wrapText="1"/>
    </xf>
    <xf numFmtId="22" fontId="13" fillId="20" borderId="1" xfId="0" applyNumberFormat="1" applyFont="1" applyFill="1" applyBorder="1" applyAlignment="1">
      <alignment horizontal="center" vertical="center" wrapText="1"/>
    </xf>
    <xf numFmtId="167" fontId="3" fillId="20" borderId="1" xfId="0" applyNumberFormat="1" applyFont="1" applyFill="1" applyBorder="1" applyAlignment="1">
      <alignment horizontal="center" vertical="center" wrapText="1"/>
    </xf>
    <xf numFmtId="0" fontId="13" fillId="20" borderId="1"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22" fontId="13" fillId="21" borderId="1" xfId="0" applyNumberFormat="1" applyFont="1" applyFill="1" applyBorder="1" applyAlignment="1">
      <alignment horizontal="center" vertical="center" wrapText="1"/>
    </xf>
    <xf numFmtId="165" fontId="13" fillId="21" borderId="1" xfId="1" applyFont="1" applyFill="1" applyBorder="1" applyAlignment="1">
      <alignment horizontal="center" vertical="center" wrapText="1"/>
    </xf>
    <xf numFmtId="167" fontId="3" fillId="21" borderId="1" xfId="0" applyNumberFormat="1" applyFont="1" applyFill="1" applyBorder="1" applyAlignment="1">
      <alignment horizontal="center" vertical="center" wrapText="1"/>
    </xf>
    <xf numFmtId="0" fontId="13" fillId="21" borderId="1" xfId="0" applyFont="1" applyFill="1" applyBorder="1" applyAlignment="1">
      <alignment horizontal="center" vertical="center" wrapText="1"/>
    </xf>
    <xf numFmtId="41" fontId="3" fillId="0" borderId="0" xfId="4" applyFont="1"/>
    <xf numFmtId="41" fontId="13" fillId="18" borderId="1" xfId="4" applyFont="1" applyFill="1" applyBorder="1" applyAlignment="1">
      <alignment horizontal="center" vertical="center" wrapText="1"/>
    </xf>
    <xf numFmtId="41" fontId="3" fillId="16" borderId="0" xfId="0" applyNumberFormat="1" applyFont="1" applyFill="1"/>
    <xf numFmtId="41" fontId="0" fillId="15" borderId="0" xfId="0" applyNumberFormat="1" applyFill="1"/>
    <xf numFmtId="0" fontId="12" fillId="22" borderId="9"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13" fillId="16" borderId="0" xfId="0" applyFont="1" applyFill="1" applyAlignment="1">
      <alignment horizontal="center" vertical="center"/>
    </xf>
    <xf numFmtId="44" fontId="4" fillId="16" borderId="0" xfId="0" applyNumberFormat="1" applyFont="1" applyFill="1" applyAlignment="1">
      <alignment horizontal="center"/>
    </xf>
    <xf numFmtId="0" fontId="0" fillId="19" borderId="0" xfId="0" applyFill="1"/>
    <xf numFmtId="0" fontId="13" fillId="19" borderId="0" xfId="0" applyFont="1" applyFill="1" applyAlignment="1">
      <alignment horizontal="center" vertical="center"/>
    </xf>
    <xf numFmtId="0" fontId="0" fillId="19" borderId="0" xfId="0" applyFill="1" applyAlignment="1">
      <alignment horizontal="center"/>
    </xf>
    <xf numFmtId="0" fontId="12" fillId="10" borderId="6" xfId="0" applyFont="1" applyFill="1" applyBorder="1" applyAlignment="1">
      <alignment horizontal="center" vertical="center" wrapText="1"/>
    </xf>
    <xf numFmtId="0" fontId="0" fillId="15" borderId="1" xfId="0" applyFill="1" applyBorder="1"/>
    <xf numFmtId="0" fontId="4" fillId="1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vertical="center"/>
    </xf>
    <xf numFmtId="0" fontId="12" fillId="24" borderId="1" xfId="0" applyFont="1" applyFill="1" applyBorder="1" applyAlignment="1">
      <alignment horizontal="justify" vertical="center"/>
    </xf>
    <xf numFmtId="0" fontId="12" fillId="24" borderId="1" xfId="0" applyFont="1" applyFill="1" applyBorder="1" applyAlignment="1">
      <alignment horizontal="center" vertical="center" wrapText="1"/>
    </xf>
    <xf numFmtId="22" fontId="13" fillId="24" borderId="1" xfId="0" applyNumberFormat="1" applyFont="1" applyFill="1" applyBorder="1" applyAlignment="1">
      <alignment horizontal="center" vertical="center" wrapText="1"/>
    </xf>
    <xf numFmtId="165" fontId="13" fillId="24" borderId="1" xfId="1" applyFont="1" applyFill="1" applyBorder="1" applyAlignment="1">
      <alignment horizontal="center" vertical="center" wrapText="1"/>
    </xf>
    <xf numFmtId="167" fontId="3" fillId="24" borderId="1" xfId="0" applyNumberFormat="1" applyFont="1" applyFill="1" applyBorder="1" applyAlignment="1">
      <alignment horizontal="center" vertical="center" wrapText="1"/>
    </xf>
    <xf numFmtId="0" fontId="13" fillId="24" borderId="1" xfId="0" applyFont="1" applyFill="1" applyBorder="1" applyAlignment="1">
      <alignment horizontal="center" vertical="center" wrapText="1"/>
    </xf>
    <xf numFmtId="0" fontId="12" fillId="10" borderId="1" xfId="0" applyFont="1" applyFill="1" applyBorder="1" applyAlignment="1">
      <alignment horizontal="justify" vertical="center"/>
    </xf>
    <xf numFmtId="0" fontId="12" fillId="25" borderId="1" xfId="0" applyFont="1" applyFill="1" applyBorder="1" applyAlignment="1">
      <alignment horizontal="justify" vertical="center"/>
    </xf>
    <xf numFmtId="0" fontId="12"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14" fontId="3" fillId="25" borderId="1" xfId="0" applyNumberFormat="1" applyFont="1" applyFill="1" applyBorder="1" applyAlignment="1">
      <alignment horizontal="center" vertical="center" wrapText="1"/>
    </xf>
    <xf numFmtId="22" fontId="13" fillId="25" borderId="1" xfId="0" applyNumberFormat="1" applyFont="1" applyFill="1" applyBorder="1" applyAlignment="1">
      <alignment horizontal="center" vertical="center" wrapText="1"/>
    </xf>
    <xf numFmtId="165" fontId="13" fillId="25" borderId="1" xfId="1" applyFont="1" applyFill="1" applyBorder="1" applyAlignment="1">
      <alignment horizontal="center" vertical="center" wrapText="1"/>
    </xf>
    <xf numFmtId="167" fontId="3" fillId="25" borderId="1" xfId="0" applyNumberFormat="1" applyFont="1" applyFill="1" applyBorder="1" applyAlignment="1">
      <alignment horizontal="center" vertical="center" wrapText="1"/>
    </xf>
    <xf numFmtId="0" fontId="13" fillId="25" borderId="1" xfId="0" applyFont="1" applyFill="1" applyBorder="1" applyAlignment="1">
      <alignment horizontal="center" vertical="center" wrapText="1"/>
    </xf>
    <xf numFmtId="0" fontId="12" fillId="26" borderId="1" xfId="0" applyFont="1" applyFill="1" applyBorder="1" applyAlignment="1">
      <alignment horizontal="justify" vertical="center"/>
    </xf>
    <xf numFmtId="0" fontId="12" fillId="26"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14" fontId="3" fillId="26" borderId="1" xfId="0" applyNumberFormat="1" applyFont="1" applyFill="1" applyBorder="1" applyAlignment="1">
      <alignment horizontal="center" vertical="center" wrapText="1"/>
    </xf>
    <xf numFmtId="22" fontId="13" fillId="26" borderId="1" xfId="0" applyNumberFormat="1" applyFont="1" applyFill="1" applyBorder="1" applyAlignment="1">
      <alignment horizontal="center" vertical="center" wrapText="1"/>
    </xf>
    <xf numFmtId="165" fontId="13" fillId="26" borderId="1" xfId="1" applyFont="1" applyFill="1" applyBorder="1" applyAlignment="1">
      <alignment horizontal="center" vertical="center" wrapText="1"/>
    </xf>
    <xf numFmtId="167" fontId="3" fillId="26" borderId="1" xfId="0" applyNumberFormat="1" applyFont="1" applyFill="1" applyBorder="1" applyAlignment="1">
      <alignment horizontal="center" vertical="center" wrapText="1"/>
    </xf>
    <xf numFmtId="0" fontId="13" fillId="26" borderId="1" xfId="0" applyFont="1" applyFill="1" applyBorder="1" applyAlignment="1">
      <alignment horizontal="center" vertical="center" wrapText="1"/>
    </xf>
    <xf numFmtId="0" fontId="12" fillId="15" borderId="0" xfId="0" applyFont="1" applyFill="1" applyAlignment="1">
      <alignment vertical="center" wrapText="1"/>
    </xf>
    <xf numFmtId="0" fontId="12"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14" fontId="3" fillId="15" borderId="1" xfId="0" applyNumberFormat="1" applyFont="1" applyFill="1" applyBorder="1" applyAlignment="1">
      <alignment horizontal="center" vertical="center" wrapText="1"/>
    </xf>
    <xf numFmtId="22" fontId="13" fillId="15" borderId="1" xfId="0" applyNumberFormat="1" applyFont="1" applyFill="1" applyBorder="1" applyAlignment="1">
      <alignment horizontal="center" vertical="center" wrapText="1"/>
    </xf>
    <xf numFmtId="165" fontId="13" fillId="15" borderId="1" xfId="1" applyFont="1" applyFill="1" applyBorder="1" applyAlignment="1">
      <alignment horizontal="center" vertical="center" wrapText="1"/>
    </xf>
    <xf numFmtId="167" fontId="3" fillId="15"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5" fillId="20" borderId="1" xfId="0" applyFont="1" applyFill="1" applyBorder="1" applyAlignment="1">
      <alignment vertical="center" wrapText="1"/>
    </xf>
    <xf numFmtId="0" fontId="3" fillId="20" borderId="1" xfId="0" applyFont="1" applyFill="1" applyBorder="1" applyAlignment="1">
      <alignment horizontal="center" vertical="center" wrapText="1"/>
    </xf>
    <xf numFmtId="0" fontId="13" fillId="27" borderId="1" xfId="0" applyFont="1" applyFill="1" applyBorder="1" applyAlignment="1">
      <alignment horizontal="center" vertical="center" wrapText="1"/>
    </xf>
    <xf numFmtId="0" fontId="12" fillId="27" borderId="1" xfId="0" applyFont="1" applyFill="1" applyBorder="1" applyAlignment="1">
      <alignment vertical="center" wrapText="1"/>
    </xf>
    <xf numFmtId="0" fontId="12" fillId="27" borderId="1" xfId="0" applyFont="1" applyFill="1" applyBorder="1" applyAlignment="1">
      <alignment horizontal="center" vertical="center" wrapText="1"/>
    </xf>
    <xf numFmtId="14" fontId="3" fillId="27" borderId="1" xfId="0" applyNumberFormat="1" applyFont="1" applyFill="1" applyBorder="1" applyAlignment="1">
      <alignment horizontal="center" vertical="center" wrapText="1"/>
    </xf>
    <xf numFmtId="22" fontId="13" fillId="27" borderId="1" xfId="0" applyNumberFormat="1" applyFont="1" applyFill="1" applyBorder="1" applyAlignment="1">
      <alignment horizontal="center" vertical="center" wrapText="1"/>
    </xf>
    <xf numFmtId="0" fontId="14" fillId="27" borderId="1" xfId="0" applyFont="1" applyFill="1" applyBorder="1" applyAlignment="1">
      <alignment horizontal="center" vertical="center" wrapText="1"/>
    </xf>
    <xf numFmtId="167" fontId="3" fillId="27" borderId="1" xfId="0" applyNumberFormat="1"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22" fontId="13" fillId="16" borderId="1" xfId="0" applyNumberFormat="1" applyFont="1" applyFill="1" applyBorder="1" applyAlignment="1">
      <alignment horizontal="center" vertical="center" wrapText="1"/>
    </xf>
    <xf numFmtId="165" fontId="13" fillId="16" borderId="1" xfId="1" applyFont="1" applyFill="1" applyBorder="1" applyAlignment="1">
      <alignment horizontal="center" vertical="center" wrapText="1"/>
    </xf>
    <xf numFmtId="0" fontId="13" fillId="28" borderId="1" xfId="0" applyFont="1" applyFill="1" applyBorder="1" applyAlignment="1">
      <alignment horizontal="center" vertical="center" wrapText="1"/>
    </xf>
    <xf numFmtId="0" fontId="12" fillId="28" borderId="1" xfId="0" applyFont="1" applyFill="1" applyBorder="1" applyAlignment="1">
      <alignment horizontal="center" vertical="center" wrapText="1"/>
    </xf>
    <xf numFmtId="0" fontId="3" fillId="28" borderId="1" xfId="0" applyFont="1" applyFill="1" applyBorder="1" applyAlignment="1">
      <alignment horizontal="center" vertical="center" wrapText="1"/>
    </xf>
    <xf numFmtId="14" fontId="3" fillId="28" borderId="1" xfId="0" applyNumberFormat="1" applyFont="1" applyFill="1" applyBorder="1" applyAlignment="1">
      <alignment horizontal="center" vertical="center" wrapText="1"/>
    </xf>
    <xf numFmtId="22" fontId="13" fillId="28" borderId="1" xfId="0" applyNumberFormat="1" applyFont="1" applyFill="1" applyBorder="1" applyAlignment="1">
      <alignment horizontal="center" vertical="center" wrapText="1"/>
    </xf>
    <xf numFmtId="165" fontId="13" fillId="28" borderId="1" xfId="1" applyFont="1" applyFill="1" applyBorder="1" applyAlignment="1">
      <alignment horizontal="center" vertical="center" wrapText="1"/>
    </xf>
    <xf numFmtId="167" fontId="3" fillId="28" borderId="1" xfId="0" applyNumberFormat="1" applyFont="1" applyFill="1" applyBorder="1" applyAlignment="1">
      <alignment horizontal="center" vertical="center" wrapText="1"/>
    </xf>
    <xf numFmtId="0" fontId="13" fillId="29" borderId="1" xfId="0" applyFont="1" applyFill="1" applyBorder="1" applyAlignment="1">
      <alignment horizontal="center" vertical="center" wrapText="1"/>
    </xf>
    <xf numFmtId="0" fontId="12" fillId="29" borderId="1" xfId="0" applyFont="1" applyFill="1" applyBorder="1" applyAlignment="1">
      <alignment horizontal="center" vertical="center" wrapText="1"/>
    </xf>
    <xf numFmtId="0" fontId="12" fillId="29" borderId="1" xfId="0" applyNumberFormat="1" applyFont="1" applyFill="1" applyBorder="1" applyAlignment="1">
      <alignment horizontal="center" vertical="center" wrapText="1"/>
    </xf>
    <xf numFmtId="14" fontId="3" fillId="29" borderId="1" xfId="0" applyNumberFormat="1" applyFont="1" applyFill="1" applyBorder="1" applyAlignment="1">
      <alignment horizontal="center" vertical="center" wrapText="1"/>
    </xf>
    <xf numFmtId="22" fontId="13" fillId="29" borderId="1" xfId="0" applyNumberFormat="1" applyFont="1" applyFill="1" applyBorder="1" applyAlignment="1">
      <alignment horizontal="center" vertical="center" wrapText="1"/>
    </xf>
    <xf numFmtId="165" fontId="13" fillId="29" borderId="1" xfId="1" applyFont="1" applyFill="1" applyBorder="1" applyAlignment="1">
      <alignment horizontal="center" vertical="center" wrapText="1"/>
    </xf>
    <xf numFmtId="167" fontId="3" fillId="29" borderId="1" xfId="0" applyNumberFormat="1" applyFont="1" applyFill="1" applyBorder="1" applyAlignment="1">
      <alignment horizontal="center" vertical="center" wrapText="1"/>
    </xf>
    <xf numFmtId="0" fontId="12" fillId="16" borderId="1" xfId="0" applyNumberFormat="1" applyFont="1" applyFill="1" applyBorder="1" applyAlignment="1">
      <alignment horizontal="center" vertical="center" wrapText="1"/>
    </xf>
    <xf numFmtId="0" fontId="12" fillId="21" borderId="1" xfId="0" applyFont="1" applyFill="1" applyBorder="1" applyAlignment="1">
      <alignment horizontal="justify" vertical="center"/>
    </xf>
    <xf numFmtId="0" fontId="8" fillId="10" borderId="1" xfId="2" applyFill="1" applyBorder="1" applyAlignment="1">
      <alignment vertical="center"/>
    </xf>
    <xf numFmtId="0" fontId="8" fillId="25" borderId="1" xfId="2" applyFill="1" applyBorder="1" applyAlignment="1">
      <alignment vertical="center"/>
    </xf>
    <xf numFmtId="0" fontId="8" fillId="26" borderId="1" xfId="2" applyFill="1" applyBorder="1" applyAlignment="1">
      <alignment vertical="center"/>
    </xf>
    <xf numFmtId="0" fontId="0" fillId="0" borderId="0" xfId="0" applyFill="1" applyAlignment="1">
      <alignment vertical="center"/>
    </xf>
    <xf numFmtId="0" fontId="8" fillId="15" borderId="1" xfId="2" applyFill="1" applyBorder="1" applyAlignment="1">
      <alignment vertical="center"/>
    </xf>
    <xf numFmtId="0" fontId="8" fillId="20" borderId="1" xfId="2" applyFill="1" applyBorder="1" applyAlignment="1">
      <alignment vertical="center"/>
    </xf>
    <xf numFmtId="0" fontId="8" fillId="27" borderId="1" xfId="2" applyFill="1" applyBorder="1" applyAlignment="1">
      <alignment vertical="center"/>
    </xf>
    <xf numFmtId="0" fontId="8" fillId="28" borderId="1" xfId="2" applyFill="1" applyBorder="1" applyAlignment="1">
      <alignment vertical="center"/>
    </xf>
    <xf numFmtId="0" fontId="10" fillId="3" borderId="0" xfId="0" applyFont="1" applyFill="1" applyAlignment="1">
      <alignment vertical="center"/>
    </xf>
    <xf numFmtId="0" fontId="8" fillId="29" borderId="1" xfId="2" applyFill="1" applyBorder="1" applyAlignment="1">
      <alignment vertical="center"/>
    </xf>
    <xf numFmtId="0" fontId="8" fillId="16" borderId="1" xfId="2" applyFill="1" applyBorder="1" applyAlignment="1">
      <alignment vertical="center"/>
    </xf>
    <xf numFmtId="0" fontId="8" fillId="21" borderId="1" xfId="2" applyFill="1" applyBorder="1" applyAlignment="1">
      <alignment vertical="center"/>
    </xf>
    <xf numFmtId="0" fontId="8" fillId="24" borderId="1" xfId="2" applyFill="1" applyBorder="1" applyAlignment="1">
      <alignment vertical="center"/>
    </xf>
    <xf numFmtId="165" fontId="7" fillId="2" borderId="1" xfId="1" applyFont="1" applyFill="1" applyBorder="1" applyAlignment="1">
      <alignment vertical="center"/>
    </xf>
    <xf numFmtId="0" fontId="0" fillId="2" borderId="1" xfId="0" applyFill="1" applyBorder="1" applyAlignment="1">
      <alignment vertical="center"/>
    </xf>
    <xf numFmtId="0" fontId="0" fillId="3" borderId="1" xfId="0" applyFill="1" applyBorder="1" applyAlignment="1">
      <alignment vertical="center"/>
    </xf>
    <xf numFmtId="0" fontId="16" fillId="10" borderId="1" xfId="0" applyFont="1" applyFill="1" applyBorder="1" applyAlignment="1">
      <alignment horizontal="center" vertical="center" wrapText="1"/>
    </xf>
    <xf numFmtId="0" fontId="16" fillId="10" borderId="1" xfId="0" applyFont="1" applyFill="1" applyBorder="1" applyAlignment="1">
      <alignment vertical="center"/>
    </xf>
    <xf numFmtId="164" fontId="5" fillId="8" borderId="1" xfId="3" applyFont="1" applyFill="1" applyBorder="1"/>
    <xf numFmtId="49" fontId="17" fillId="8" borderId="1" xfId="0" applyNumberFormat="1" applyFont="1" applyFill="1" applyBorder="1" applyAlignment="1">
      <alignment horizontal="center" vertical="center"/>
    </xf>
    <xf numFmtId="0" fontId="5" fillId="8" borderId="1" xfId="0" applyNumberFormat="1" applyFont="1" applyFill="1" applyBorder="1" applyAlignment="1">
      <alignment horizontal="center"/>
    </xf>
    <xf numFmtId="0" fontId="5" fillId="8" borderId="1" xfId="0" applyNumberFormat="1" applyFont="1" applyFill="1" applyBorder="1"/>
    <xf numFmtId="0" fontId="5" fillId="12" borderId="1" xfId="0" applyNumberFormat="1" applyFont="1" applyFill="1" applyBorder="1"/>
    <xf numFmtId="0" fontId="16" fillId="10" borderId="0" xfId="0" applyNumberFormat="1" applyFont="1" applyFill="1" applyAlignment="1">
      <alignment horizontal="center" vertical="center" wrapText="1"/>
    </xf>
    <xf numFmtId="0" fontId="16" fillId="10" borderId="1" xfId="0" applyNumberFormat="1" applyFont="1" applyFill="1" applyBorder="1" applyAlignment="1">
      <alignment horizontal="center" vertical="center" wrapText="1"/>
    </xf>
    <xf numFmtId="49" fontId="17" fillId="8" borderId="1" xfId="0" applyNumberFormat="1" applyFont="1" applyFill="1" applyBorder="1" applyAlignment="1">
      <alignment horizontal="center" vertical="center" wrapText="1"/>
    </xf>
    <xf numFmtId="0" fontId="5" fillId="8" borderId="1" xfId="0" applyFont="1" applyFill="1" applyBorder="1" applyAlignment="1">
      <alignment horizontal="center"/>
    </xf>
    <xf numFmtId="0" fontId="5" fillId="12" borderId="1" xfId="0" applyFont="1" applyFill="1" applyBorder="1"/>
    <xf numFmtId="0" fontId="16" fillId="10" borderId="1" xfId="0" applyFont="1" applyFill="1" applyBorder="1" applyAlignment="1">
      <alignment vertical="center" wrapText="1"/>
    </xf>
    <xf numFmtId="0" fontId="16" fillId="10" borderId="0" xfId="0" applyFont="1" applyFill="1"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0" fillId="19" borderId="0" xfId="0" applyFill="1" applyAlignment="1">
      <alignment horizontal="center" vertical="center"/>
    </xf>
    <xf numFmtId="0" fontId="5" fillId="4" borderId="0" xfId="0" applyFont="1" applyFill="1" applyAlignment="1">
      <alignment horizontal="center" vertical="center"/>
    </xf>
    <xf numFmtId="0" fontId="5" fillId="15" borderId="0" xfId="0" applyFont="1" applyFill="1" applyAlignment="1">
      <alignment horizontal="center" vertical="center"/>
    </xf>
    <xf numFmtId="0" fontId="12" fillId="10" borderId="1" xfId="0" applyFont="1" applyFill="1" applyBorder="1" applyAlignment="1">
      <alignment horizontal="center" vertical="center"/>
    </xf>
    <xf numFmtId="0" fontId="12" fillId="25" borderId="1" xfId="0" applyFont="1" applyFill="1" applyBorder="1" applyAlignment="1">
      <alignment horizontal="center" vertical="center"/>
    </xf>
    <xf numFmtId="0" fontId="12" fillId="15" borderId="0" xfId="0" applyFont="1" applyFill="1" applyAlignment="1">
      <alignment horizontal="center" vertical="center"/>
    </xf>
    <xf numFmtId="165" fontId="3" fillId="20" borderId="1" xfId="1" applyFont="1" applyFill="1" applyBorder="1" applyAlignment="1">
      <alignment horizontal="center" vertical="center" wrapText="1"/>
    </xf>
    <xf numFmtId="0" fontId="12" fillId="27" borderId="1" xfId="0" applyFont="1" applyFill="1" applyBorder="1" applyAlignment="1">
      <alignment horizontal="center" vertical="center"/>
    </xf>
    <xf numFmtId="165" fontId="3" fillId="27" borderId="1" xfId="1" applyFont="1" applyFill="1" applyBorder="1" applyAlignment="1">
      <alignment horizontal="center" vertical="center" wrapText="1"/>
    </xf>
    <xf numFmtId="0" fontId="12" fillId="28" borderId="1" xfId="0" applyFont="1" applyFill="1" applyBorder="1" applyAlignment="1">
      <alignment horizontal="center" vertical="center"/>
    </xf>
    <xf numFmtId="0" fontId="12" fillId="16" borderId="1" xfId="0" applyFont="1" applyFill="1" applyBorder="1" applyAlignment="1">
      <alignment horizontal="center" vertical="center"/>
    </xf>
    <xf numFmtId="167" fontId="12" fillId="16" borderId="1" xfId="0" applyNumberFormat="1" applyFont="1" applyFill="1" applyBorder="1" applyAlignment="1">
      <alignment horizontal="center" vertical="center" wrapText="1"/>
    </xf>
    <xf numFmtId="14" fontId="12" fillId="16" borderId="1" xfId="0" applyNumberFormat="1" applyFont="1" applyFill="1" applyBorder="1" applyAlignment="1">
      <alignment horizontal="center" vertical="center"/>
    </xf>
    <xf numFmtId="0" fontId="12" fillId="21" borderId="1" xfId="0" applyFont="1" applyFill="1" applyBorder="1" applyAlignment="1">
      <alignment horizontal="center" vertical="center"/>
    </xf>
    <xf numFmtId="14" fontId="12" fillId="21" borderId="1" xfId="0" applyNumberFormat="1" applyFont="1" applyFill="1" applyBorder="1" applyAlignment="1">
      <alignment horizontal="center" vertical="center"/>
    </xf>
    <xf numFmtId="0" fontId="12" fillId="24" borderId="1" xfId="0" applyFont="1" applyFill="1" applyBorder="1" applyAlignment="1">
      <alignment horizontal="center" vertical="center"/>
    </xf>
    <xf numFmtId="14" fontId="12" fillId="24" borderId="1" xfId="0" applyNumberFormat="1" applyFont="1" applyFill="1" applyBorder="1" applyAlignment="1">
      <alignment horizontal="center" vertical="center"/>
    </xf>
    <xf numFmtId="0" fontId="12" fillId="16" borderId="1" xfId="0" applyFont="1" applyFill="1" applyBorder="1" applyAlignment="1">
      <alignment horizontal="justify" vertical="center" wrapText="1"/>
    </xf>
    <xf numFmtId="0" fontId="0" fillId="29" borderId="0" xfId="0" applyFill="1" applyAlignment="1">
      <alignment horizontal="left"/>
    </xf>
    <xf numFmtId="0" fontId="0" fillId="29" borderId="0" xfId="0" applyFill="1"/>
    <xf numFmtId="0" fontId="5" fillId="29" borderId="0" xfId="0" applyFont="1" applyFill="1" applyAlignment="1">
      <alignment horizontal="center" vertical="center"/>
    </xf>
    <xf numFmtId="0" fontId="18" fillId="10" borderId="1" xfId="0" applyFont="1" applyFill="1" applyBorder="1" applyAlignment="1">
      <alignment horizontal="center" vertical="center" wrapText="1"/>
    </xf>
    <xf numFmtId="0" fontId="0" fillId="30" borderId="0" xfId="0" applyFill="1" applyBorder="1"/>
    <xf numFmtId="14" fontId="5" fillId="30" borderId="0" xfId="0" applyNumberFormat="1" applyFont="1" applyFill="1" applyBorder="1"/>
    <xf numFmtId="0" fontId="16" fillId="3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13" fillId="23" borderId="0" xfId="0" applyFont="1" applyFill="1" applyAlignment="1">
      <alignment horizontal="left" vertical="center"/>
    </xf>
  </cellXfs>
  <cellStyles count="5">
    <cellStyle name="Hipervínculo" xfId="2" builtinId="8"/>
    <cellStyle name="Millares [0]" xfId="4" builtinId="6"/>
    <cellStyle name="Moneda" xfId="1" builtinId="4"/>
    <cellStyle name="Moneda [0]" xfId="3" builtinId="7"/>
    <cellStyle name="Normal" xfId="0" builtinId="0"/>
  </cellStyles>
  <dxfs count="0"/>
  <tableStyles count="0" defaultTableStyle="TableStyleMedium2" defaultPivotStyle="PivotStyleLight16"/>
  <colors>
    <mruColors>
      <color rgb="FF9999FF"/>
      <color rgb="FF3366FF"/>
      <color rgb="FFFF66FF"/>
      <color rgb="FFE3C0B9"/>
      <color rgb="FFF0B7AC"/>
      <color rgb="FFDF4554"/>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525825&amp;isFromPublicArea=True&amp;isModal=False" TargetMode="External"/><Relationship Id="rId3" Type="http://schemas.openxmlformats.org/officeDocument/2006/relationships/hyperlink" Target="https://community.secop.gov.co/Public/Tendering/OpportunityDetail/Index?noticeUID=CO1.NTC.2583687&amp;isFromPublicArea=True&amp;isModal=False" TargetMode="External"/><Relationship Id="rId7" Type="http://schemas.openxmlformats.org/officeDocument/2006/relationships/hyperlink" Target="https://community.secop.gov.co/Public/Tendering/OpportunityDetail/Index?noticeUID=CO1.NTC.2525562&amp;isFromPublicArea=True&amp;isModal=False" TargetMode="External"/><Relationship Id="rId12"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2577577&amp;isFromPublicArea=True&amp;isModal=False" TargetMode="External"/><Relationship Id="rId1" Type="http://schemas.openxmlformats.org/officeDocument/2006/relationships/hyperlink" Target="https://community.secop.gov.co/Public/Tendering/OpportunityDetail/Index?noticeUID=CO1.NTC.2525457&amp;isFromPublicArea=True&amp;isModal=False" TargetMode="External"/><Relationship Id="rId6" Type="http://schemas.openxmlformats.org/officeDocument/2006/relationships/hyperlink" Target="https://community.secop.gov.co/Public/Tendering/OpportunityDetail/Index?noticeUID=CO1.NTC.2525520&amp;isFromPublicArea=True&amp;isModal=False" TargetMode="External"/><Relationship Id="rId11" Type="http://schemas.openxmlformats.org/officeDocument/2006/relationships/hyperlink" Target="https://community.secop.gov.co/Public/Tendering/OpportunityDetail/Index?noticeUID=CO1.NTC.2525745&amp;isFromPublicArea=True&amp;isModal=False" TargetMode="External"/><Relationship Id="rId5" Type="http://schemas.openxmlformats.org/officeDocument/2006/relationships/hyperlink" Target="https://community.secop.gov.co/Public/Tendering/OpportunityDetail/Index?noticeUID=CO1.NTC.2525323&amp;isFromPublicArea=True&amp;isModal=False" TargetMode="External"/><Relationship Id="rId10" Type="http://schemas.openxmlformats.org/officeDocument/2006/relationships/hyperlink" Target="https://community.secop.gov.co/Public/Tendering/OpportunityDetail/Index?noticeUID=CO1.NTC.2525850&amp;isFromPublicArea=True&amp;isModal=False" TargetMode="External"/><Relationship Id="rId4" Type="http://schemas.openxmlformats.org/officeDocument/2006/relationships/hyperlink" Target="https://community.secop.gov.co/Public/Tendering/OpportunityDetail/Index?noticeUID=CO1.NTC.2525026&amp;isFromPublicArea=True&amp;isModal=False" TargetMode="External"/><Relationship Id="rId9" Type="http://schemas.openxmlformats.org/officeDocument/2006/relationships/hyperlink" Target="https://community.secop.gov.co/Public/Tendering/OpportunityDetail/Index?noticeUID=CO1.NTC.252601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0"/>
  <sheetViews>
    <sheetView tabSelected="1" topLeftCell="C7" zoomScale="73" zoomScaleNormal="73" workbookViewId="0">
      <selection activeCell="G8" sqref="G8"/>
    </sheetView>
  </sheetViews>
  <sheetFormatPr baseColWidth="10" defaultRowHeight="15" x14ac:dyDescent="0.25"/>
  <cols>
    <col min="3" max="3" width="22.28515625" bestFit="1" customWidth="1"/>
    <col min="4" max="4" width="24.85546875" bestFit="1" customWidth="1"/>
    <col min="5" max="5" width="14.5703125" customWidth="1"/>
    <col min="6" max="6" width="48.5703125" customWidth="1"/>
    <col min="7" max="7" width="28" customWidth="1"/>
    <col min="8" max="8" width="17.28515625" customWidth="1"/>
    <col min="9" max="9" width="26.42578125" style="183" customWidth="1"/>
    <col min="10" max="10" width="17.5703125" customWidth="1"/>
    <col min="11" max="11" width="26" customWidth="1"/>
    <col min="12" max="12" width="22.85546875" customWidth="1"/>
    <col min="13" max="13" width="21.140625" customWidth="1"/>
    <col min="14" max="14" width="16.140625" customWidth="1"/>
    <col min="15" max="15" width="19.5703125" style="4" customWidth="1"/>
    <col min="16" max="16" width="153.85546875" style="13" customWidth="1"/>
    <col min="17" max="17" width="13.140625" customWidth="1"/>
  </cols>
  <sheetData>
    <row r="1" spans="2:24" ht="15.75" thickBot="1" x14ac:dyDescent="0.3"/>
    <row r="2" spans="2:24" ht="26.25" customHeight="1" thickBot="1" x14ac:dyDescent="0.3">
      <c r="C2" s="211" t="s">
        <v>48</v>
      </c>
      <c r="D2" s="212"/>
      <c r="E2" s="212"/>
      <c r="F2" s="212"/>
      <c r="G2" s="212"/>
      <c r="H2" s="212"/>
      <c r="I2" s="212"/>
      <c r="J2" s="212"/>
      <c r="K2" s="212"/>
      <c r="L2" s="212"/>
      <c r="M2" s="212"/>
      <c r="N2" s="212"/>
      <c r="O2" s="212"/>
      <c r="P2" s="212"/>
      <c r="Q2" s="27"/>
    </row>
    <row r="3" spans="2:24" x14ac:dyDescent="0.25">
      <c r="Q3" s="15"/>
    </row>
    <row r="4" spans="2:24" ht="47.25" customHeight="1" x14ac:dyDescent="0.25">
      <c r="B4" s="88" t="s">
        <v>15</v>
      </c>
      <c r="C4" s="81" t="s">
        <v>0</v>
      </c>
      <c r="D4" s="81" t="s">
        <v>1</v>
      </c>
      <c r="E4" s="80" t="s">
        <v>2</v>
      </c>
      <c r="F4" s="81" t="s">
        <v>3</v>
      </c>
      <c r="G4" s="81" t="s">
        <v>4</v>
      </c>
      <c r="H4" s="81" t="s">
        <v>10</v>
      </c>
      <c r="I4" s="80" t="s">
        <v>6</v>
      </c>
      <c r="J4" s="80" t="s">
        <v>5</v>
      </c>
      <c r="K4" s="80" t="s">
        <v>7</v>
      </c>
      <c r="L4" s="80" t="s">
        <v>11</v>
      </c>
      <c r="M4" s="81" t="s">
        <v>8</v>
      </c>
      <c r="N4" s="81" t="s">
        <v>9</v>
      </c>
      <c r="O4" s="80" t="s">
        <v>17</v>
      </c>
      <c r="P4" s="81" t="s">
        <v>13</v>
      </c>
      <c r="Q4" s="89" t="s">
        <v>36</v>
      </c>
    </row>
    <row r="5" spans="2:24" ht="193.5" customHeight="1" x14ac:dyDescent="0.25">
      <c r="B5" s="80">
        <v>1</v>
      </c>
      <c r="C5" s="213" t="s">
        <v>44</v>
      </c>
      <c r="D5" s="214" t="s">
        <v>45</v>
      </c>
      <c r="E5" s="52" t="s">
        <v>35</v>
      </c>
      <c r="F5" s="99" t="s">
        <v>89</v>
      </c>
      <c r="G5" s="41" t="s">
        <v>29</v>
      </c>
      <c r="H5" s="57">
        <v>1144087430</v>
      </c>
      <c r="I5" s="188" t="s">
        <v>90</v>
      </c>
      <c r="J5" s="42">
        <v>44575</v>
      </c>
      <c r="K5" s="58">
        <v>44742</v>
      </c>
      <c r="L5" s="59">
        <v>18000000</v>
      </c>
      <c r="M5" s="41" t="s">
        <v>78</v>
      </c>
      <c r="N5" s="41" t="s">
        <v>91</v>
      </c>
      <c r="O5" s="60" t="s">
        <v>62</v>
      </c>
      <c r="P5" s="153" t="s">
        <v>66</v>
      </c>
      <c r="Q5" s="53">
        <v>167</v>
      </c>
      <c r="R5" s="13"/>
    </row>
    <row r="6" spans="2:24" ht="193.5" customHeight="1" x14ac:dyDescent="0.25">
      <c r="B6" s="80">
        <v>2</v>
      </c>
      <c r="C6" s="213"/>
      <c r="D6" s="214"/>
      <c r="E6" s="52" t="s">
        <v>35</v>
      </c>
      <c r="F6" s="100" t="s">
        <v>92</v>
      </c>
      <c r="G6" s="101" t="s">
        <v>30</v>
      </c>
      <c r="H6" s="102">
        <v>1114454995</v>
      </c>
      <c r="I6" s="189" t="s">
        <v>93</v>
      </c>
      <c r="J6" s="103">
        <v>44575</v>
      </c>
      <c r="K6" s="104">
        <v>44742</v>
      </c>
      <c r="L6" s="105">
        <v>18000000</v>
      </c>
      <c r="M6" s="101" t="s">
        <v>78</v>
      </c>
      <c r="N6" s="101" t="s">
        <v>94</v>
      </c>
      <c r="O6" s="106" t="s">
        <v>62</v>
      </c>
      <c r="P6" s="154" t="s">
        <v>71</v>
      </c>
      <c r="Q6" s="107">
        <v>167</v>
      </c>
      <c r="R6" s="13"/>
    </row>
    <row r="7" spans="2:24" s="2" customFormat="1" ht="197.25" customHeight="1" x14ac:dyDescent="0.25">
      <c r="B7" s="81">
        <v>3</v>
      </c>
      <c r="C7" s="213"/>
      <c r="D7" s="214"/>
      <c r="E7" s="52" t="s">
        <v>35</v>
      </c>
      <c r="F7" s="108" t="s">
        <v>96</v>
      </c>
      <c r="G7" s="109" t="s">
        <v>95</v>
      </c>
      <c r="H7" s="110">
        <v>94366242</v>
      </c>
      <c r="I7" s="109" t="s">
        <v>98</v>
      </c>
      <c r="J7" s="111">
        <v>44575</v>
      </c>
      <c r="K7" s="112">
        <v>44742</v>
      </c>
      <c r="L7" s="113">
        <v>22800000</v>
      </c>
      <c r="M7" s="109" t="s">
        <v>78</v>
      </c>
      <c r="N7" s="109" t="s">
        <v>97</v>
      </c>
      <c r="O7" s="114" t="s">
        <v>62</v>
      </c>
      <c r="P7" s="155" t="s">
        <v>68</v>
      </c>
      <c r="Q7" s="115">
        <v>167</v>
      </c>
      <c r="R7" s="156"/>
      <c r="W7" s="10"/>
    </row>
    <row r="8" spans="2:24" s="2" customFormat="1" ht="185.25" customHeight="1" x14ac:dyDescent="0.25">
      <c r="B8" s="81">
        <v>4</v>
      </c>
      <c r="C8" s="213"/>
      <c r="D8" s="214"/>
      <c r="E8" s="52" t="s">
        <v>35</v>
      </c>
      <c r="F8" s="116" t="s">
        <v>105</v>
      </c>
      <c r="G8" s="117" t="s">
        <v>116</v>
      </c>
      <c r="H8" s="118">
        <v>29541309</v>
      </c>
      <c r="I8" s="190" t="s">
        <v>107</v>
      </c>
      <c r="J8" s="119">
        <v>44214</v>
      </c>
      <c r="K8" s="120">
        <v>44742</v>
      </c>
      <c r="L8" s="121">
        <v>22800000</v>
      </c>
      <c r="M8" s="117" t="s">
        <v>78</v>
      </c>
      <c r="N8" s="117" t="s">
        <v>106</v>
      </c>
      <c r="O8" s="122" t="s">
        <v>63</v>
      </c>
      <c r="P8" s="157" t="s">
        <v>65</v>
      </c>
      <c r="Q8" s="123">
        <v>163</v>
      </c>
      <c r="R8" s="156"/>
      <c r="W8" s="10"/>
    </row>
    <row r="9" spans="2:24" ht="164.25" customHeight="1" x14ac:dyDescent="0.25">
      <c r="B9" s="81">
        <v>5</v>
      </c>
      <c r="C9" s="213"/>
      <c r="D9" s="214"/>
      <c r="E9" s="52" t="s">
        <v>35</v>
      </c>
      <c r="F9" s="124" t="s">
        <v>99</v>
      </c>
      <c r="G9" s="63" t="s">
        <v>32</v>
      </c>
      <c r="H9" s="125">
        <v>1113593390</v>
      </c>
      <c r="I9" s="63" t="s">
        <v>100</v>
      </c>
      <c r="J9" s="64">
        <v>44578</v>
      </c>
      <c r="K9" s="65">
        <v>44742</v>
      </c>
      <c r="L9" s="191">
        <v>42000000</v>
      </c>
      <c r="M9" s="63" t="s">
        <v>109</v>
      </c>
      <c r="N9" s="63" t="s">
        <v>101</v>
      </c>
      <c r="O9" s="66" t="s">
        <v>63</v>
      </c>
      <c r="P9" s="158" t="s">
        <v>64</v>
      </c>
      <c r="Q9" s="67">
        <v>164</v>
      </c>
      <c r="R9" s="13"/>
      <c r="W9" s="11"/>
      <c r="X9" s="11"/>
    </row>
    <row r="10" spans="2:24" ht="138.75" customHeight="1" x14ac:dyDescent="0.25">
      <c r="B10" s="81">
        <v>6</v>
      </c>
      <c r="C10" s="213"/>
      <c r="D10" s="214"/>
      <c r="E10" s="126" t="s">
        <v>35</v>
      </c>
      <c r="F10" s="127" t="s">
        <v>43</v>
      </c>
      <c r="G10" s="128" t="s">
        <v>88</v>
      </c>
      <c r="H10" s="126">
        <v>66780337</v>
      </c>
      <c r="I10" s="192" t="s">
        <v>85</v>
      </c>
      <c r="J10" s="129">
        <v>44575</v>
      </c>
      <c r="K10" s="130">
        <v>44742</v>
      </c>
      <c r="L10" s="193">
        <v>27000000</v>
      </c>
      <c r="M10" s="126" t="s">
        <v>60</v>
      </c>
      <c r="N10" s="131" t="s">
        <v>87</v>
      </c>
      <c r="O10" s="132" t="s">
        <v>62</v>
      </c>
      <c r="P10" s="159" t="s">
        <v>67</v>
      </c>
      <c r="Q10" s="126">
        <v>167</v>
      </c>
      <c r="R10" s="13"/>
      <c r="W10" s="11"/>
      <c r="X10" s="11"/>
    </row>
    <row r="11" spans="2:24" ht="142.5" customHeight="1" x14ac:dyDescent="0.25">
      <c r="B11" s="81">
        <v>7</v>
      </c>
      <c r="C11" s="213"/>
      <c r="D11" s="214"/>
      <c r="E11" s="137" t="s">
        <v>35</v>
      </c>
      <c r="F11" s="138" t="s">
        <v>81</v>
      </c>
      <c r="G11" s="138" t="s">
        <v>33</v>
      </c>
      <c r="H11" s="139">
        <v>16782461</v>
      </c>
      <c r="I11" s="194" t="s">
        <v>79</v>
      </c>
      <c r="J11" s="140">
        <v>44575</v>
      </c>
      <c r="K11" s="141">
        <v>44742</v>
      </c>
      <c r="L11" s="142">
        <v>12000000</v>
      </c>
      <c r="M11" s="138" t="s">
        <v>78</v>
      </c>
      <c r="N11" s="138" t="s">
        <v>80</v>
      </c>
      <c r="O11" s="143" t="s">
        <v>62</v>
      </c>
      <c r="P11" s="160" t="s">
        <v>73</v>
      </c>
      <c r="Q11" s="137">
        <v>167</v>
      </c>
      <c r="R11" s="161" t="s">
        <v>14</v>
      </c>
      <c r="W11" s="11"/>
      <c r="X11" s="11"/>
    </row>
    <row r="12" spans="2:24" ht="153.75" customHeight="1" x14ac:dyDescent="0.25">
      <c r="B12" s="81">
        <v>8</v>
      </c>
      <c r="C12" s="213"/>
      <c r="D12" s="214"/>
      <c r="E12" s="144" t="s">
        <v>35</v>
      </c>
      <c r="F12" s="145" t="s">
        <v>82</v>
      </c>
      <c r="G12" s="145" t="s">
        <v>41</v>
      </c>
      <c r="H12" s="146">
        <v>31565468</v>
      </c>
      <c r="I12" s="145" t="s">
        <v>83</v>
      </c>
      <c r="J12" s="147">
        <v>44575</v>
      </c>
      <c r="K12" s="148">
        <v>44742</v>
      </c>
      <c r="L12" s="149">
        <v>10800000</v>
      </c>
      <c r="M12" s="145" t="s">
        <v>78</v>
      </c>
      <c r="N12" s="145" t="s">
        <v>84</v>
      </c>
      <c r="O12" s="150" t="s">
        <v>62</v>
      </c>
      <c r="P12" s="162" t="s">
        <v>72</v>
      </c>
      <c r="Q12" s="144">
        <v>167</v>
      </c>
      <c r="R12" s="161"/>
      <c r="W12" s="11"/>
      <c r="X12" s="11"/>
    </row>
    <row r="13" spans="2:24" ht="142.5" customHeight="1" x14ac:dyDescent="0.25">
      <c r="B13" s="81">
        <v>9</v>
      </c>
      <c r="C13" s="213"/>
      <c r="D13" s="214"/>
      <c r="E13" s="133" t="s">
        <v>35</v>
      </c>
      <c r="F13" s="202" t="s">
        <v>58</v>
      </c>
      <c r="G13" s="134" t="s">
        <v>42</v>
      </c>
      <c r="H13" s="151">
        <v>1130614537</v>
      </c>
      <c r="I13" s="195" t="s">
        <v>76</v>
      </c>
      <c r="J13" s="197">
        <v>44575</v>
      </c>
      <c r="K13" s="135">
        <v>44742</v>
      </c>
      <c r="L13" s="136">
        <v>13200000</v>
      </c>
      <c r="M13" s="134" t="s">
        <v>78</v>
      </c>
      <c r="N13" s="134" t="s">
        <v>77</v>
      </c>
      <c r="O13" s="196" t="s">
        <v>62</v>
      </c>
      <c r="P13" s="163" t="s">
        <v>70</v>
      </c>
      <c r="Q13" s="133">
        <v>167</v>
      </c>
      <c r="R13" s="161"/>
      <c r="W13" s="11"/>
      <c r="X13" s="11"/>
    </row>
    <row r="14" spans="2:24" ht="155.25" customHeight="1" x14ac:dyDescent="0.25">
      <c r="B14" s="81">
        <v>10</v>
      </c>
      <c r="C14" s="213"/>
      <c r="D14" s="214"/>
      <c r="E14" s="73" t="s">
        <v>35</v>
      </c>
      <c r="F14" s="152" t="s">
        <v>58</v>
      </c>
      <c r="G14" s="68" t="s">
        <v>34</v>
      </c>
      <c r="H14" s="69">
        <v>29543773</v>
      </c>
      <c r="I14" s="198" t="s">
        <v>74</v>
      </c>
      <c r="J14" s="199">
        <v>44575</v>
      </c>
      <c r="K14" s="70">
        <v>44742</v>
      </c>
      <c r="L14" s="71">
        <v>13200000</v>
      </c>
      <c r="M14" s="68" t="s">
        <v>60</v>
      </c>
      <c r="N14" s="68" t="s">
        <v>75</v>
      </c>
      <c r="O14" s="72" t="s">
        <v>62</v>
      </c>
      <c r="P14" s="164" t="s">
        <v>61</v>
      </c>
      <c r="Q14" s="73">
        <v>167</v>
      </c>
      <c r="R14" s="13"/>
    </row>
    <row r="15" spans="2:24" ht="157.5" customHeight="1" x14ac:dyDescent="0.25">
      <c r="B15" s="81">
        <v>11</v>
      </c>
      <c r="C15" s="90"/>
      <c r="D15" s="79"/>
      <c r="E15" s="98" t="s">
        <v>35</v>
      </c>
      <c r="F15" s="93" t="s">
        <v>102</v>
      </c>
      <c r="G15" s="94" t="s">
        <v>47</v>
      </c>
      <c r="H15" s="94">
        <v>16590290</v>
      </c>
      <c r="I15" s="200" t="s">
        <v>103</v>
      </c>
      <c r="J15" s="201">
        <v>44575</v>
      </c>
      <c r="K15" s="95">
        <v>44742</v>
      </c>
      <c r="L15" s="96">
        <v>27000000</v>
      </c>
      <c r="M15" s="94" t="s">
        <v>78</v>
      </c>
      <c r="N15" s="94" t="s">
        <v>104</v>
      </c>
      <c r="O15" s="97" t="s">
        <v>62</v>
      </c>
      <c r="P15" s="165" t="s">
        <v>69</v>
      </c>
      <c r="Q15" s="98">
        <v>167</v>
      </c>
      <c r="R15" s="13"/>
    </row>
    <row r="16" spans="2:24" ht="15.75" x14ac:dyDescent="0.25">
      <c r="B16" s="91"/>
      <c r="C16" s="92" t="s">
        <v>56</v>
      </c>
      <c r="D16" s="210"/>
      <c r="E16" s="210"/>
      <c r="F16" s="210"/>
      <c r="G16" s="210"/>
      <c r="H16" s="210"/>
      <c r="I16" s="210"/>
      <c r="J16" s="210"/>
      <c r="K16" s="210"/>
      <c r="L16" s="166">
        <f>SUM(L5:L14)</f>
        <v>199800000</v>
      </c>
      <c r="M16" s="167"/>
      <c r="N16" s="167"/>
      <c r="O16" s="167"/>
      <c r="P16" s="167"/>
      <c r="Q16" s="168"/>
      <c r="R16" s="13"/>
    </row>
    <row r="17" spans="4:17" ht="45" x14ac:dyDescent="0.25">
      <c r="L17" s="6"/>
      <c r="M17" s="87" t="s">
        <v>29</v>
      </c>
      <c r="N17" s="77"/>
      <c r="O17" s="74"/>
      <c r="Q17" s="15"/>
    </row>
    <row r="18" spans="4:17" ht="45" x14ac:dyDescent="0.25">
      <c r="D18" s="45"/>
      <c r="E18" s="29"/>
      <c r="F18" s="29"/>
      <c r="G18" s="29"/>
      <c r="H18" s="29"/>
      <c r="L18" s="5"/>
      <c r="M18" s="61" t="s">
        <v>30</v>
      </c>
      <c r="N18" s="77"/>
      <c r="O18" s="74"/>
    </row>
    <row r="19" spans="4:17" ht="30" x14ac:dyDescent="0.25">
      <c r="D19" s="45"/>
      <c r="E19" s="29"/>
      <c r="F19" s="47"/>
      <c r="G19" s="48"/>
      <c r="H19" s="29"/>
      <c r="L19" s="6"/>
      <c r="M19" s="40" t="s">
        <v>31</v>
      </c>
      <c r="N19" s="77"/>
      <c r="O19" s="75"/>
    </row>
    <row r="20" spans="4:17" ht="30" x14ac:dyDescent="0.25">
      <c r="D20" s="45"/>
      <c r="E20" s="29"/>
      <c r="F20" s="47"/>
      <c r="G20" s="48"/>
      <c r="H20" s="29"/>
      <c r="L20" s="9"/>
      <c r="M20" s="62" t="s">
        <v>16</v>
      </c>
      <c r="N20" s="77"/>
      <c r="O20" s="74"/>
    </row>
    <row r="21" spans="4:17" ht="45" x14ac:dyDescent="0.25">
      <c r="D21" s="45"/>
      <c r="E21" s="29"/>
      <c r="F21" s="47"/>
      <c r="G21" s="48"/>
      <c r="H21" s="29"/>
      <c r="L21" s="9"/>
      <c r="M21" s="41" t="s">
        <v>32</v>
      </c>
      <c r="N21" s="77"/>
      <c r="O21" s="74"/>
    </row>
    <row r="22" spans="4:17" ht="30" x14ac:dyDescent="0.25">
      <c r="D22" s="45"/>
      <c r="E22" s="29"/>
      <c r="F22" s="47"/>
      <c r="G22" s="48"/>
      <c r="H22" s="29"/>
      <c r="I22" s="184" t="s">
        <v>18</v>
      </c>
      <c r="J22" s="17" t="s">
        <v>20</v>
      </c>
      <c r="K22" s="16"/>
      <c r="L22" s="18"/>
      <c r="M22" s="63" t="s">
        <v>46</v>
      </c>
      <c r="N22" s="77"/>
      <c r="O22" s="74"/>
    </row>
    <row r="23" spans="4:17" ht="27" customHeight="1" x14ac:dyDescent="0.25">
      <c r="D23" s="45"/>
      <c r="E23" s="207" t="s">
        <v>113</v>
      </c>
      <c r="F23" s="208"/>
      <c r="G23" s="209"/>
      <c r="H23" s="29"/>
      <c r="I23" s="184" t="s">
        <v>19</v>
      </c>
      <c r="J23" s="16"/>
      <c r="K23" s="16"/>
      <c r="L23" s="18"/>
      <c r="M23" s="68" t="s">
        <v>33</v>
      </c>
      <c r="N23" s="77"/>
      <c r="O23" s="74"/>
    </row>
    <row r="24" spans="4:17" ht="30" x14ac:dyDescent="0.25">
      <c r="D24" s="45"/>
      <c r="E24" s="207" t="s">
        <v>114</v>
      </c>
      <c r="F24" s="208"/>
      <c r="G24" s="209"/>
      <c r="H24" s="29"/>
      <c r="I24" s="184" t="s">
        <v>22</v>
      </c>
      <c r="J24" s="16">
        <v>110101</v>
      </c>
      <c r="K24" s="16" t="s">
        <v>12</v>
      </c>
      <c r="L24" s="19">
        <v>110201</v>
      </c>
      <c r="M24" s="56" t="s">
        <v>41</v>
      </c>
      <c r="N24" s="77"/>
      <c r="O24" s="74"/>
    </row>
    <row r="25" spans="4:17" ht="21" customHeight="1" x14ac:dyDescent="0.25">
      <c r="D25" s="45"/>
      <c r="E25" s="29"/>
      <c r="F25" s="47"/>
      <c r="G25" s="48"/>
      <c r="H25" s="29"/>
      <c r="I25" s="184" t="s">
        <v>21</v>
      </c>
      <c r="J25" s="16"/>
      <c r="K25" s="16"/>
      <c r="L25" s="16"/>
      <c r="M25" s="44" t="s">
        <v>42</v>
      </c>
      <c r="N25" s="77"/>
      <c r="O25" s="5"/>
    </row>
    <row r="26" spans="4:17" ht="23.25" customHeight="1" x14ac:dyDescent="0.25">
      <c r="D26" s="45"/>
      <c r="E26" s="29"/>
      <c r="F26" s="47"/>
      <c r="G26" s="48"/>
      <c r="H26" s="29"/>
      <c r="I26" s="184"/>
      <c r="J26" s="16"/>
      <c r="K26" s="16"/>
      <c r="L26" s="20"/>
      <c r="M26" s="39" t="s">
        <v>34</v>
      </c>
      <c r="N26" s="50"/>
      <c r="O26" s="6"/>
    </row>
    <row r="27" spans="4:17" ht="30" x14ac:dyDescent="0.25">
      <c r="D27" s="45"/>
      <c r="E27" s="29"/>
      <c r="F27" s="29"/>
      <c r="G27" s="49"/>
      <c r="H27" s="29"/>
      <c r="I27" s="184"/>
      <c r="J27" s="16"/>
      <c r="K27" s="16"/>
      <c r="L27" s="21"/>
      <c r="M27" s="78" t="s">
        <v>47</v>
      </c>
      <c r="N27" s="50"/>
      <c r="O27" s="76"/>
    </row>
    <row r="28" spans="4:17" x14ac:dyDescent="0.25">
      <c r="D28" s="45"/>
      <c r="E28" s="45"/>
      <c r="F28" s="45"/>
      <c r="G28" s="46"/>
      <c r="H28" s="45"/>
      <c r="I28" s="184" t="s">
        <v>28</v>
      </c>
      <c r="J28" s="16">
        <v>14985900</v>
      </c>
      <c r="K28" s="16"/>
      <c r="L28" s="20"/>
    </row>
    <row r="29" spans="4:17" x14ac:dyDescent="0.25">
      <c r="G29" s="14"/>
      <c r="I29" s="186" t="s">
        <v>37</v>
      </c>
      <c r="J29" s="16">
        <v>1085277962</v>
      </c>
      <c r="K29" s="16"/>
      <c r="L29" s="28"/>
    </row>
    <row r="30" spans="4:17" x14ac:dyDescent="0.25">
      <c r="G30" s="55" t="s">
        <v>115</v>
      </c>
      <c r="H30" s="50" t="s">
        <v>39</v>
      </c>
      <c r="I30" s="187" t="s">
        <v>111</v>
      </c>
      <c r="J30" s="50">
        <v>6321514</v>
      </c>
      <c r="K30" s="16"/>
      <c r="L30" s="28"/>
    </row>
    <row r="31" spans="4:17" x14ac:dyDescent="0.25">
      <c r="G31" s="203" t="s">
        <v>112</v>
      </c>
      <c r="H31" s="204"/>
      <c r="I31" s="205" t="s">
        <v>110</v>
      </c>
      <c r="J31" s="204">
        <v>31912169</v>
      </c>
      <c r="K31" s="16"/>
      <c r="L31" s="28"/>
    </row>
    <row r="32" spans="4:17" x14ac:dyDescent="0.25">
      <c r="G32" s="14"/>
      <c r="I32" s="186"/>
      <c r="J32" s="16"/>
      <c r="K32" s="16"/>
      <c r="L32" s="28"/>
    </row>
    <row r="33" spans="1:14" x14ac:dyDescent="0.25">
      <c r="G33" s="14"/>
      <c r="L33" s="1"/>
      <c r="M33" s="8"/>
    </row>
    <row r="34" spans="1:14" ht="15" customHeight="1" x14ac:dyDescent="0.25">
      <c r="L34" s="8"/>
    </row>
    <row r="35" spans="1:14" ht="23.25" customHeight="1" x14ac:dyDescent="0.25">
      <c r="A35" s="84"/>
      <c r="B35" s="84"/>
      <c r="C35" s="84"/>
      <c r="D35" s="84"/>
      <c r="E35" s="84"/>
      <c r="F35" s="85" t="s">
        <v>59</v>
      </c>
      <c r="G35" s="86"/>
      <c r="H35" s="86"/>
      <c r="I35" s="185"/>
      <c r="J35" s="82" t="s">
        <v>86</v>
      </c>
      <c r="K35" s="54"/>
      <c r="L35" s="54"/>
      <c r="M35" s="83"/>
      <c r="N35" s="54"/>
    </row>
    <row r="36" spans="1:14" x14ac:dyDescent="0.25">
      <c r="A36" s="215" t="s">
        <v>108</v>
      </c>
      <c r="B36" s="215"/>
      <c r="C36" s="215"/>
      <c r="D36" s="215"/>
      <c r="E36" s="215"/>
      <c r="F36" s="215"/>
      <c r="G36" s="215"/>
      <c r="H36" s="215"/>
      <c r="I36" s="215"/>
      <c r="J36" s="215"/>
      <c r="K36" s="215"/>
      <c r="L36" s="215"/>
      <c r="M36" s="215"/>
      <c r="N36" s="215"/>
    </row>
    <row r="40" spans="1:14" x14ac:dyDescent="0.25">
      <c r="M40" s="7"/>
    </row>
  </sheetData>
  <mergeCells count="5">
    <mergeCell ref="D16:K16"/>
    <mergeCell ref="C2:P2"/>
    <mergeCell ref="C5:C14"/>
    <mergeCell ref="D5:D14"/>
    <mergeCell ref="A36:N36"/>
  </mergeCells>
  <hyperlinks>
    <hyperlink ref="P14" r:id="rId1"/>
    <hyperlink ref="P9" r:id="rId2"/>
    <hyperlink ref="P8" r:id="rId3"/>
    <hyperlink ref="P5" r:id="rId4"/>
    <hyperlink ref="P10" r:id="rId5"/>
    <hyperlink ref="P7" r:id="rId6"/>
    <hyperlink ref="P15" r:id="rId7"/>
    <hyperlink ref="P13" r:id="rId8"/>
    <hyperlink ref="P6" r:id="rId9"/>
    <hyperlink ref="P12" r:id="rId10"/>
    <hyperlink ref="P11" r:id="rId11"/>
  </hyperlinks>
  <pageMargins left="0.70866141732283472" right="0.70866141732283472" top="0.74803149606299213" bottom="0.74803149606299213" header="0.31496062992125984" footer="0.31496062992125984"/>
  <pageSetup paperSize="41" scale="6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G16"/>
  <sheetViews>
    <sheetView workbookViewId="0">
      <selection activeCell="G6" sqref="G6"/>
    </sheetView>
  </sheetViews>
  <sheetFormatPr baseColWidth="10" defaultRowHeight="15" x14ac:dyDescent="0.25"/>
  <cols>
    <col min="1" max="1" width="7.5703125" customWidth="1"/>
    <col min="3" max="3" width="15.7109375" customWidth="1"/>
    <col min="4" max="4" width="16.28515625" customWidth="1"/>
    <col min="5" max="6" width="13.5703125" customWidth="1"/>
    <col min="8" max="8" width="10.7109375" customWidth="1"/>
    <col min="9" max="9" width="11.42578125" customWidth="1"/>
    <col min="10" max="13" width="11.7109375" customWidth="1"/>
    <col min="15" max="18" width="0" hidden="1" customWidth="1"/>
    <col min="19" max="19" width="11.85546875" hidden="1" customWidth="1"/>
    <col min="20" max="22" width="0" hidden="1" customWidth="1"/>
  </cols>
  <sheetData>
    <row r="1" spans="1:33" x14ac:dyDescent="0.25">
      <c r="A1" s="34" t="s">
        <v>57</v>
      </c>
      <c r="B1" s="35"/>
      <c r="C1" s="35"/>
      <c r="D1" s="35"/>
      <c r="E1" s="35"/>
      <c r="F1" s="35"/>
      <c r="G1" s="35"/>
      <c r="H1" s="35"/>
      <c r="I1" s="35"/>
      <c r="J1" s="35"/>
      <c r="K1" s="36"/>
      <c r="L1" s="51"/>
      <c r="M1" s="51"/>
      <c r="N1" s="29"/>
      <c r="O1" s="29"/>
      <c r="P1" s="29"/>
      <c r="Q1" s="29"/>
      <c r="R1" s="29"/>
      <c r="S1" s="29"/>
      <c r="T1" s="29"/>
      <c r="U1" s="29"/>
      <c r="V1" s="29"/>
      <c r="W1" s="29"/>
      <c r="X1" s="29"/>
    </row>
    <row r="2" spans="1:33" ht="60" x14ac:dyDescent="0.25">
      <c r="A2" s="24" t="s">
        <v>15</v>
      </c>
      <c r="B2" s="24" t="s">
        <v>25</v>
      </c>
      <c r="C2" s="37" t="s">
        <v>38</v>
      </c>
      <c r="D2" s="24" t="s">
        <v>23</v>
      </c>
      <c r="E2" s="24" t="s">
        <v>27</v>
      </c>
      <c r="F2" s="24" t="s">
        <v>24</v>
      </c>
      <c r="G2" s="25" t="s">
        <v>26</v>
      </c>
      <c r="H2" s="25" t="s">
        <v>50</v>
      </c>
      <c r="I2" s="25" t="s">
        <v>51</v>
      </c>
      <c r="J2" s="25" t="s">
        <v>52</v>
      </c>
      <c r="K2" s="33" t="s">
        <v>53</v>
      </c>
      <c r="L2" s="33" t="s">
        <v>54</v>
      </c>
      <c r="M2" s="33" t="s">
        <v>55</v>
      </c>
      <c r="N2" s="43" t="s">
        <v>40</v>
      </c>
      <c r="O2" s="29"/>
      <c r="P2" s="29"/>
      <c r="Q2" s="29"/>
      <c r="R2" s="29"/>
      <c r="S2" s="29"/>
      <c r="T2" s="29"/>
      <c r="U2" s="29"/>
      <c r="V2" s="29"/>
      <c r="W2" s="30"/>
      <c r="X2" s="29"/>
      <c r="Y2" s="15"/>
      <c r="Z2" s="15"/>
      <c r="AA2" s="15"/>
      <c r="AB2" s="15"/>
      <c r="AC2" s="15"/>
      <c r="AD2" s="15"/>
      <c r="AE2" s="15"/>
      <c r="AF2" s="15"/>
      <c r="AG2" s="15"/>
    </row>
    <row r="3" spans="1:33" ht="30" customHeight="1" x14ac:dyDescent="0.25">
      <c r="A3" s="26">
        <v>1</v>
      </c>
      <c r="B3" s="169" t="s">
        <v>29</v>
      </c>
      <c r="C3" s="38">
        <v>1144087430</v>
      </c>
      <c r="D3" s="170" t="s">
        <v>90</v>
      </c>
      <c r="E3" s="171">
        <v>3000000</v>
      </c>
      <c r="F3" s="172" t="s">
        <v>49</v>
      </c>
      <c r="G3" s="173">
        <v>6</v>
      </c>
      <c r="H3" s="174">
        <v>16.7</v>
      </c>
      <c r="I3" s="174">
        <v>16.649999999999999</v>
      </c>
      <c r="J3" s="174">
        <v>16.649999999999999</v>
      </c>
      <c r="K3" s="174">
        <v>16.649999999999999</v>
      </c>
      <c r="L3" s="174">
        <v>16.649999999999999</v>
      </c>
      <c r="M3" s="174">
        <v>16.7</v>
      </c>
      <c r="N3" s="175">
        <f>SUM(H3:M3)</f>
        <v>99.999999999999986</v>
      </c>
      <c r="O3" s="29"/>
      <c r="P3" s="29"/>
      <c r="Q3" s="29"/>
      <c r="R3" s="29"/>
      <c r="S3" s="29"/>
      <c r="T3" s="31"/>
      <c r="U3" s="29"/>
      <c r="V3" s="32"/>
      <c r="W3" s="29"/>
      <c r="X3" s="29"/>
      <c r="Y3" s="15"/>
      <c r="Z3" s="15"/>
      <c r="AA3" s="15"/>
      <c r="AB3" s="15"/>
      <c r="AC3" s="15"/>
      <c r="AD3" s="15"/>
      <c r="AE3" s="15"/>
      <c r="AF3" s="15"/>
      <c r="AG3" s="15"/>
    </row>
    <row r="4" spans="1:33" ht="39" customHeight="1" x14ac:dyDescent="0.25">
      <c r="A4" s="26">
        <v>2</v>
      </c>
      <c r="B4" s="169" t="s">
        <v>30</v>
      </c>
      <c r="C4" s="38">
        <v>1114454995</v>
      </c>
      <c r="D4" s="170" t="s">
        <v>93</v>
      </c>
      <c r="E4" s="171">
        <v>3000000</v>
      </c>
      <c r="F4" s="172" t="s">
        <v>49</v>
      </c>
      <c r="G4" s="173">
        <v>6</v>
      </c>
      <c r="H4" s="174">
        <v>16.7</v>
      </c>
      <c r="I4" s="174">
        <v>16.649999999999999</v>
      </c>
      <c r="J4" s="174">
        <v>16.649999999999999</v>
      </c>
      <c r="K4" s="174">
        <v>16.649999999999999</v>
      </c>
      <c r="L4" s="174">
        <v>16.649999999999999</v>
      </c>
      <c r="M4" s="174">
        <v>16.7</v>
      </c>
      <c r="N4" s="175">
        <f t="shared" ref="N4:N13" si="0">SUM(H4:M4)</f>
        <v>99.999999999999986</v>
      </c>
      <c r="O4" s="29"/>
      <c r="P4" s="29"/>
      <c r="Q4" s="29"/>
      <c r="R4" s="29"/>
      <c r="S4" s="29"/>
      <c r="T4" s="31"/>
      <c r="U4" s="29"/>
      <c r="V4" s="29"/>
      <c r="W4" s="29"/>
      <c r="X4" s="29"/>
      <c r="Y4" s="15"/>
      <c r="Z4" s="15"/>
      <c r="AA4" s="15"/>
      <c r="AB4" s="15"/>
      <c r="AC4" s="15"/>
      <c r="AD4" s="15"/>
      <c r="AE4" s="15"/>
      <c r="AF4" s="15"/>
      <c r="AG4" s="15"/>
    </row>
    <row r="5" spans="1:33" ht="33" customHeight="1" x14ac:dyDescent="0.25">
      <c r="A5" s="26">
        <v>3</v>
      </c>
      <c r="B5" s="169" t="s">
        <v>31</v>
      </c>
      <c r="C5" s="38">
        <v>94366242</v>
      </c>
      <c r="D5" s="181" t="s">
        <v>98</v>
      </c>
      <c r="E5" s="171">
        <v>3800000</v>
      </c>
      <c r="F5" s="172" t="s">
        <v>49</v>
      </c>
      <c r="G5" s="173">
        <v>6</v>
      </c>
      <c r="H5" s="174">
        <v>16.7</v>
      </c>
      <c r="I5" s="174">
        <v>16.649999999999999</v>
      </c>
      <c r="J5" s="174">
        <v>16.649999999999999</v>
      </c>
      <c r="K5" s="174">
        <v>16.649999999999999</v>
      </c>
      <c r="L5" s="174">
        <v>16.649999999999999</v>
      </c>
      <c r="M5" s="174">
        <v>16.7</v>
      </c>
      <c r="N5" s="175">
        <f t="shared" si="0"/>
        <v>99.999999999999986</v>
      </c>
      <c r="O5" s="29"/>
      <c r="P5" s="29"/>
      <c r="Q5" s="29"/>
      <c r="R5" s="29"/>
      <c r="S5" s="29"/>
      <c r="T5" s="31"/>
      <c r="U5" s="29"/>
      <c r="V5" s="29"/>
      <c r="W5" s="29"/>
      <c r="X5" s="29"/>
      <c r="Y5" s="23"/>
      <c r="Z5" s="23"/>
      <c r="AA5" s="15"/>
      <c r="AB5" s="15"/>
      <c r="AC5" s="15"/>
      <c r="AD5" s="15"/>
      <c r="AE5" s="15"/>
      <c r="AF5" s="15"/>
      <c r="AG5" s="15"/>
    </row>
    <row r="6" spans="1:33" ht="35.25" customHeight="1" x14ac:dyDescent="0.25">
      <c r="A6" s="26">
        <v>4</v>
      </c>
      <c r="B6" s="169" t="s">
        <v>16</v>
      </c>
      <c r="C6" s="38">
        <v>29541309</v>
      </c>
      <c r="D6" s="182" t="s">
        <v>107</v>
      </c>
      <c r="E6" s="171">
        <v>3800000</v>
      </c>
      <c r="F6" s="172" t="s">
        <v>49</v>
      </c>
      <c r="G6" s="173">
        <v>6</v>
      </c>
      <c r="H6" s="174">
        <v>16.7</v>
      </c>
      <c r="I6" s="174">
        <v>16.649999999999999</v>
      </c>
      <c r="J6" s="174">
        <v>16.649999999999999</v>
      </c>
      <c r="K6" s="174">
        <v>16.649999999999999</v>
      </c>
      <c r="L6" s="174">
        <v>16.649999999999999</v>
      </c>
      <c r="M6" s="174">
        <v>16.7</v>
      </c>
      <c r="N6" s="175">
        <f t="shared" si="0"/>
        <v>99.999999999999986</v>
      </c>
      <c r="O6" s="29"/>
      <c r="P6" s="29"/>
      <c r="Q6" s="29"/>
      <c r="R6" s="29"/>
      <c r="S6" s="29"/>
      <c r="T6" s="31"/>
      <c r="U6" s="29"/>
      <c r="V6" s="29"/>
      <c r="W6" s="29"/>
      <c r="X6" s="32"/>
      <c r="Y6" s="23"/>
      <c r="Z6" s="23"/>
      <c r="AA6" s="15"/>
      <c r="AB6" s="23"/>
      <c r="AC6" s="15"/>
      <c r="AD6" s="15"/>
      <c r="AE6" s="15"/>
      <c r="AF6" s="15"/>
      <c r="AG6" s="15"/>
    </row>
    <row r="7" spans="1:33" ht="35.25" customHeight="1" x14ac:dyDescent="0.25">
      <c r="A7" s="26">
        <v>5</v>
      </c>
      <c r="B7" s="169" t="s">
        <v>32</v>
      </c>
      <c r="C7" s="38">
        <v>1113593390</v>
      </c>
      <c r="D7" s="181" t="s">
        <v>100</v>
      </c>
      <c r="E7" s="171">
        <v>7000000</v>
      </c>
      <c r="F7" s="172" t="s">
        <v>49</v>
      </c>
      <c r="G7" s="173">
        <v>6</v>
      </c>
      <c r="H7" s="174">
        <v>16.7</v>
      </c>
      <c r="I7" s="174">
        <v>16.649999999999999</v>
      </c>
      <c r="J7" s="174">
        <v>16.649999999999999</v>
      </c>
      <c r="K7" s="174">
        <v>16.649999999999999</v>
      </c>
      <c r="L7" s="174">
        <v>16.649999999999999</v>
      </c>
      <c r="M7" s="174">
        <v>16.7</v>
      </c>
      <c r="N7" s="175">
        <f t="shared" si="0"/>
        <v>99.999999999999986</v>
      </c>
      <c r="O7" s="29"/>
      <c r="P7" s="29"/>
      <c r="Q7" s="29"/>
      <c r="R7" s="29"/>
      <c r="S7" s="29"/>
      <c r="T7" s="31"/>
      <c r="U7" s="29"/>
      <c r="V7" s="29"/>
      <c r="W7" s="29"/>
      <c r="X7" s="32"/>
      <c r="Y7" s="23"/>
      <c r="Z7" s="23"/>
      <c r="AA7" s="15"/>
      <c r="AB7" s="23"/>
      <c r="AC7" s="15"/>
      <c r="AD7" s="15"/>
      <c r="AE7" s="15"/>
      <c r="AF7" s="15"/>
      <c r="AG7" s="15"/>
    </row>
    <row r="8" spans="1:33" ht="32.25" customHeight="1" x14ac:dyDescent="0.25">
      <c r="A8" s="26">
        <v>6</v>
      </c>
      <c r="B8" s="169" t="s">
        <v>46</v>
      </c>
      <c r="C8" s="206">
        <v>66780337</v>
      </c>
      <c r="D8" s="170" t="s">
        <v>85</v>
      </c>
      <c r="E8" s="171">
        <v>4500000</v>
      </c>
      <c r="F8" s="172" t="s">
        <v>49</v>
      </c>
      <c r="G8" s="173">
        <v>6</v>
      </c>
      <c r="H8" s="174">
        <v>16.7</v>
      </c>
      <c r="I8" s="174">
        <v>16.649999999999999</v>
      </c>
      <c r="J8" s="174">
        <v>16.649999999999999</v>
      </c>
      <c r="K8" s="174">
        <v>16.649999999999999</v>
      </c>
      <c r="L8" s="174">
        <v>16.649999999999999</v>
      </c>
      <c r="M8" s="174">
        <v>16.7</v>
      </c>
      <c r="N8" s="175">
        <f t="shared" si="0"/>
        <v>99.999999999999986</v>
      </c>
      <c r="O8" s="29"/>
      <c r="P8" s="29"/>
      <c r="Q8" s="29"/>
      <c r="R8" s="29"/>
      <c r="S8" s="29"/>
      <c r="T8" s="31"/>
      <c r="U8" s="29"/>
      <c r="V8" s="29"/>
      <c r="W8" s="29"/>
      <c r="X8" s="29"/>
      <c r="Y8" s="23"/>
      <c r="Z8" s="23"/>
      <c r="AA8" s="15"/>
      <c r="AB8" s="23"/>
      <c r="AC8" s="15"/>
      <c r="AD8" s="15"/>
      <c r="AE8" s="15"/>
      <c r="AF8" s="15"/>
      <c r="AG8" s="15"/>
    </row>
    <row r="9" spans="1:33" ht="34.5" customHeight="1" x14ac:dyDescent="0.25">
      <c r="A9" s="26">
        <v>7</v>
      </c>
      <c r="B9" s="169" t="s">
        <v>33</v>
      </c>
      <c r="C9" s="38">
        <v>16782461</v>
      </c>
      <c r="D9" s="170" t="s">
        <v>79</v>
      </c>
      <c r="E9" s="171">
        <v>2000000</v>
      </c>
      <c r="F9" s="172" t="s">
        <v>49</v>
      </c>
      <c r="G9" s="173">
        <v>6</v>
      </c>
      <c r="H9" s="174">
        <v>16.7</v>
      </c>
      <c r="I9" s="174">
        <v>16.649999999999999</v>
      </c>
      <c r="J9" s="174">
        <v>16.649999999999999</v>
      </c>
      <c r="K9" s="174">
        <v>16.649999999999999</v>
      </c>
      <c r="L9" s="174">
        <v>16.649999999999999</v>
      </c>
      <c r="M9" s="174">
        <v>16.7</v>
      </c>
      <c r="N9" s="175">
        <f t="shared" si="0"/>
        <v>99.999999999999986</v>
      </c>
      <c r="O9" s="29"/>
      <c r="P9" s="29"/>
      <c r="Q9" s="29"/>
      <c r="R9" s="29"/>
      <c r="S9" s="29"/>
      <c r="T9" s="31"/>
      <c r="U9" s="29"/>
      <c r="V9" s="29"/>
      <c r="W9" s="29"/>
      <c r="X9" s="32"/>
      <c r="Y9" s="23"/>
      <c r="Z9" s="23"/>
      <c r="AA9" s="15"/>
      <c r="AB9" s="23"/>
      <c r="AC9" s="15"/>
      <c r="AD9" s="15"/>
      <c r="AE9" s="15"/>
      <c r="AF9" s="15"/>
      <c r="AG9" s="15"/>
    </row>
    <row r="10" spans="1:33" ht="34.5" customHeight="1" x14ac:dyDescent="0.25">
      <c r="A10" s="26">
        <v>8</v>
      </c>
      <c r="B10" s="169" t="s">
        <v>41</v>
      </c>
      <c r="C10" s="176">
        <v>31565468</v>
      </c>
      <c r="D10" s="181" t="s">
        <v>83</v>
      </c>
      <c r="E10" s="171">
        <v>1800000</v>
      </c>
      <c r="F10" s="172" t="s">
        <v>49</v>
      </c>
      <c r="G10" s="173">
        <v>6</v>
      </c>
      <c r="H10" s="174">
        <v>16.7</v>
      </c>
      <c r="I10" s="174">
        <v>16.649999999999999</v>
      </c>
      <c r="J10" s="174">
        <v>16.649999999999999</v>
      </c>
      <c r="K10" s="174">
        <v>16.649999999999999</v>
      </c>
      <c r="L10" s="174">
        <v>16.649999999999999</v>
      </c>
      <c r="M10" s="174">
        <v>16.7</v>
      </c>
      <c r="N10" s="175">
        <f t="shared" si="0"/>
        <v>99.999999999999986</v>
      </c>
      <c r="O10" s="29"/>
      <c r="P10" s="29"/>
      <c r="Q10" s="29"/>
      <c r="R10" s="29"/>
      <c r="S10" s="29"/>
      <c r="T10" s="31"/>
      <c r="U10" s="29"/>
      <c r="V10" s="29"/>
      <c r="W10" s="29"/>
      <c r="X10" s="32"/>
      <c r="Y10" s="23"/>
      <c r="Z10" s="23"/>
      <c r="AA10" s="15"/>
      <c r="AB10" s="23"/>
      <c r="AC10" s="15"/>
      <c r="AD10" s="15"/>
      <c r="AE10" s="15"/>
      <c r="AF10" s="15"/>
      <c r="AG10" s="15"/>
    </row>
    <row r="11" spans="1:33" ht="34.5" customHeight="1" x14ac:dyDescent="0.25">
      <c r="A11" s="26">
        <v>9</v>
      </c>
      <c r="B11" s="169" t="s">
        <v>42</v>
      </c>
      <c r="C11" s="177">
        <v>1130614537</v>
      </c>
      <c r="D11" s="170" t="s">
        <v>76</v>
      </c>
      <c r="E11" s="171">
        <v>2300000</v>
      </c>
      <c r="F11" s="172" t="s">
        <v>49</v>
      </c>
      <c r="G11" s="173">
        <v>6</v>
      </c>
      <c r="H11" s="174">
        <v>16.7</v>
      </c>
      <c r="I11" s="174">
        <v>16.649999999999999</v>
      </c>
      <c r="J11" s="174">
        <v>16.649999999999999</v>
      </c>
      <c r="K11" s="174">
        <v>16.649999999999999</v>
      </c>
      <c r="L11" s="174">
        <v>16.649999999999999</v>
      </c>
      <c r="M11" s="174">
        <v>16.7</v>
      </c>
      <c r="N11" s="175">
        <f t="shared" si="0"/>
        <v>99.999999999999986</v>
      </c>
      <c r="O11" s="29"/>
      <c r="P11" s="29"/>
      <c r="Q11" s="29"/>
      <c r="R11" s="29"/>
      <c r="S11" s="29"/>
      <c r="T11" s="31"/>
      <c r="U11" s="29"/>
      <c r="V11" s="29"/>
      <c r="W11" s="29"/>
      <c r="X11" s="32"/>
      <c r="Y11" s="23"/>
      <c r="Z11" s="23"/>
      <c r="AA11" s="15"/>
      <c r="AB11" s="23"/>
      <c r="AC11" s="15"/>
      <c r="AD11" s="15"/>
      <c r="AE11" s="15"/>
      <c r="AF11" s="15"/>
      <c r="AG11" s="15"/>
    </row>
    <row r="12" spans="1:33" ht="49.5" customHeight="1" x14ac:dyDescent="0.25">
      <c r="A12" s="26">
        <v>10</v>
      </c>
      <c r="B12" s="169" t="s">
        <v>34</v>
      </c>
      <c r="C12" s="38">
        <v>29543773</v>
      </c>
      <c r="D12" s="170" t="s">
        <v>74</v>
      </c>
      <c r="E12" s="171">
        <v>2300000</v>
      </c>
      <c r="F12" s="172" t="s">
        <v>49</v>
      </c>
      <c r="G12" s="173">
        <v>6</v>
      </c>
      <c r="H12" s="174">
        <v>16.7</v>
      </c>
      <c r="I12" s="174">
        <v>16.649999999999999</v>
      </c>
      <c r="J12" s="174">
        <v>16.649999999999999</v>
      </c>
      <c r="K12" s="174">
        <v>16.649999999999999</v>
      </c>
      <c r="L12" s="174">
        <v>16.649999999999999</v>
      </c>
      <c r="M12" s="174">
        <v>16.7</v>
      </c>
      <c r="N12" s="175">
        <f t="shared" si="0"/>
        <v>99.999999999999986</v>
      </c>
      <c r="O12" s="29"/>
      <c r="P12" s="29"/>
      <c r="Q12" s="29"/>
      <c r="R12" s="29"/>
      <c r="S12" s="29"/>
      <c r="T12" s="31"/>
      <c r="U12" s="29"/>
      <c r="V12" s="29"/>
      <c r="W12" s="29"/>
      <c r="X12" s="32"/>
      <c r="Y12" s="23"/>
      <c r="Z12" s="23"/>
      <c r="AA12" s="15"/>
      <c r="AB12" s="23"/>
      <c r="AC12" s="15"/>
      <c r="AD12" s="15"/>
      <c r="AE12" s="15"/>
      <c r="AF12" s="15"/>
      <c r="AG12" s="15"/>
    </row>
    <row r="13" spans="1:33" ht="51" x14ac:dyDescent="0.25">
      <c r="A13" s="26">
        <v>11</v>
      </c>
      <c r="B13" s="169" t="s">
        <v>47</v>
      </c>
      <c r="C13" s="169">
        <v>16590290</v>
      </c>
      <c r="D13" s="170" t="s">
        <v>103</v>
      </c>
      <c r="E13" s="171">
        <v>4500000</v>
      </c>
      <c r="F13" s="178" t="s">
        <v>49</v>
      </c>
      <c r="G13" s="179">
        <v>5</v>
      </c>
      <c r="H13" s="174">
        <v>16.7</v>
      </c>
      <c r="I13" s="174">
        <v>16.649999999999999</v>
      </c>
      <c r="J13" s="174">
        <v>16.649999999999999</v>
      </c>
      <c r="K13" s="174">
        <v>16.649999999999999</v>
      </c>
      <c r="L13" s="174">
        <v>16.649999999999999</v>
      </c>
      <c r="M13" s="174">
        <v>16.7</v>
      </c>
      <c r="N13" s="180">
        <f t="shared" si="0"/>
        <v>99.999999999999986</v>
      </c>
      <c r="O13" s="29"/>
      <c r="P13" s="29"/>
      <c r="Q13" s="29"/>
      <c r="R13" s="29"/>
      <c r="S13" s="29"/>
      <c r="T13" s="31"/>
      <c r="U13" s="29"/>
      <c r="V13" s="29"/>
      <c r="W13" s="29"/>
      <c r="X13" s="29"/>
      <c r="Y13" s="15"/>
      <c r="Z13" s="15"/>
      <c r="AA13" s="15"/>
      <c r="AB13" s="15"/>
      <c r="AC13" s="15"/>
      <c r="AD13" s="15"/>
      <c r="AE13" s="15"/>
      <c r="AF13" s="15"/>
      <c r="AG13" s="15"/>
    </row>
    <row r="14" spans="1:33" x14ac:dyDescent="0.25">
      <c r="H14" s="3"/>
      <c r="I14" s="15"/>
      <c r="J14" s="15"/>
      <c r="K14" s="15"/>
      <c r="L14" s="15"/>
      <c r="M14" s="15"/>
      <c r="N14" s="29"/>
      <c r="O14" s="29"/>
      <c r="P14" s="29"/>
      <c r="Q14" s="29"/>
      <c r="R14" s="29"/>
      <c r="S14" s="29"/>
      <c r="T14" s="31"/>
      <c r="U14" s="29"/>
      <c r="V14" s="29"/>
      <c r="W14" s="29"/>
      <c r="X14" s="29"/>
      <c r="Y14" s="15"/>
      <c r="Z14" s="15"/>
      <c r="AA14" s="15"/>
      <c r="AB14" s="15"/>
      <c r="AC14" s="15"/>
      <c r="AD14" s="15"/>
      <c r="AE14" s="15"/>
      <c r="AF14" s="15"/>
      <c r="AG14" s="15"/>
    </row>
    <row r="15" spans="1:33" x14ac:dyDescent="0.25">
      <c r="I15" s="15"/>
      <c r="J15" s="15"/>
      <c r="K15" s="15"/>
      <c r="L15" s="15"/>
      <c r="M15" s="15"/>
      <c r="N15" s="15"/>
      <c r="O15" s="15"/>
      <c r="P15" s="15"/>
      <c r="Q15" s="15"/>
      <c r="R15" s="15"/>
      <c r="S15" s="15"/>
      <c r="T15" s="22"/>
      <c r="U15" s="15"/>
      <c r="V15" s="15"/>
      <c r="W15" s="15"/>
      <c r="X15" s="15"/>
      <c r="Y15" s="15"/>
      <c r="Z15" s="15"/>
      <c r="AA15" s="15"/>
      <c r="AB15" s="15"/>
      <c r="AC15" s="15"/>
      <c r="AD15" s="15"/>
      <c r="AE15" s="15"/>
      <c r="AF15" s="15"/>
      <c r="AG15" s="15"/>
    </row>
    <row r="16" spans="1:33" x14ac:dyDescent="0.25">
      <c r="N16" s="12"/>
      <c r="T16"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A JUNIO - 2022 -</vt:lpstr>
      <vt:lpstr>AVANCE % ENERO A JUNIO- 2022 -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dc:creator>
  <cp:lastModifiedBy>Diego Cruz Sanchez</cp:lastModifiedBy>
  <cp:lastPrinted>2020-03-18T16:26:50Z</cp:lastPrinted>
  <dcterms:created xsi:type="dcterms:W3CDTF">2017-06-05T20:36:43Z</dcterms:created>
  <dcterms:modified xsi:type="dcterms:W3CDTF">2022-08-11T16:50:19Z</dcterms:modified>
</cp:coreProperties>
</file>