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Zona_trabajo_Evas\Zona2018\01_Evas_Preliminares\"/>
    </mc:Choice>
  </mc:AlternateContent>
  <xr:revisionPtr revIDLastSave="0" documentId="8_{7FAC9FFD-2175-4DD5-8DD3-3611DCB0E7A7}" xr6:coauthVersionLast="40" xr6:coauthVersionMax="40" xr10:uidLastSave="{00000000-0000-0000-0000-000000000000}"/>
  <bookViews>
    <workbookView xWindow="-120" yWindow="-120" windowWidth="20730" windowHeight="11310" xr2:uid="{00000000-000D-0000-FFFF-FFFF00000000}"/>
  </bookViews>
  <sheets>
    <sheet name="Inventario_Piscicola" sheetId="5" r:id="rId1"/>
    <sheet name="Produccion_piscicola" sheetId="6" r:id="rId2"/>
  </sheets>
  <calcPr calcId="181029"/>
</workbook>
</file>

<file path=xl/calcChain.xml><?xml version="1.0" encoding="utf-8"?>
<calcChain xmlns="http://schemas.openxmlformats.org/spreadsheetml/2006/main">
  <c r="F6" i="6" l="1"/>
  <c r="D6" i="6"/>
  <c r="C6" i="6"/>
  <c r="B6" i="6"/>
  <c r="U6" i="6" l="1"/>
  <c r="P6" i="6"/>
  <c r="K6" i="6"/>
  <c r="T6" i="6"/>
  <c r="E6" i="6"/>
  <c r="J6" i="6"/>
  <c r="S6" i="6"/>
  <c r="N6" i="6"/>
  <c r="I6" i="6"/>
  <c r="R6" i="6"/>
  <c r="M6" i="6"/>
  <c r="H6" i="6"/>
  <c r="Q6" i="6"/>
  <c r="L6" i="6"/>
  <c r="G6" i="6"/>
  <c r="O6" i="6" l="1"/>
  <c r="D6" i="5" l="1"/>
  <c r="C6" i="5" l="1"/>
  <c r="G6" i="5"/>
  <c r="I6" i="5"/>
  <c r="F6" i="5"/>
  <c r="K6" i="5"/>
  <c r="E6" i="5"/>
  <c r="L6" i="5"/>
  <c r="B6" i="5"/>
  <c r="H6" i="5"/>
  <c r="J6" i="5"/>
</calcChain>
</file>

<file path=xl/sharedStrings.xml><?xml version="1.0" encoding="utf-8"?>
<sst xmlns="http://schemas.openxmlformats.org/spreadsheetml/2006/main" count="133" uniqueCount="67">
  <si>
    <t>Departamento del Valle del Cauca</t>
  </si>
  <si>
    <t>Municipio</t>
  </si>
  <si>
    <t xml:space="preserve">Explotaciones </t>
  </si>
  <si>
    <t>TOTAL</t>
  </si>
  <si>
    <t>Cali</t>
  </si>
  <si>
    <t>Bocachico</t>
  </si>
  <si>
    <t>Cachama</t>
  </si>
  <si>
    <t>Carpa</t>
  </si>
  <si>
    <t>Tilapia</t>
  </si>
  <si>
    <t>Trucha</t>
  </si>
  <si>
    <t>Alcalá</t>
  </si>
  <si>
    <t>Andalucia</t>
  </si>
  <si>
    <t>Ansermanuevo</t>
  </si>
  <si>
    <t>Argelia</t>
  </si>
  <si>
    <t>Bolivar</t>
  </si>
  <si>
    <t>Buenaventura</t>
  </si>
  <si>
    <t>Buga</t>
  </si>
  <si>
    <t>Bugalagrande</t>
  </si>
  <si>
    <t>Caicedonia</t>
  </si>
  <si>
    <t>Candelaria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</si>
  <si>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</si>
  <si>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</si>
  <si>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</si>
  <si>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</si>
  <si>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</si>
  <si>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</si>
  <si>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</si>
  <si>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</si>
  <si>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Guacarí</t>
  </si>
  <si>
    <t>Jamundì</t>
  </si>
  <si>
    <t>La Cumbre</t>
  </si>
  <si>
    <t>La Unión</t>
  </si>
  <si>
    <t>La Victoria</t>
  </si>
  <si>
    <t>Obando</t>
  </si>
  <si>
    <t>Palmira</t>
  </si>
  <si>
    <t>Pradera</t>
  </si>
  <si>
    <t>Restrepo</t>
  </si>
  <si>
    <t>Riofrio</t>
  </si>
  <si>
    <t>Roldanillo</t>
  </si>
  <si>
    <t>San Pedro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</si>
  <si>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</si>
  <si>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</si>
  <si>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</si>
  <si>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</si>
  <si>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</si>
  <si>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</si>
  <si>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</si>
  <si>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</si>
  <si>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</si>
  <si>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</si>
  <si>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Peso total de la cosecha  (Kgr)</t>
  </si>
  <si>
    <t>No. de animales sembrados</t>
  </si>
  <si>
    <t>No. de animales cosechados</t>
  </si>
  <si>
    <t>Peso final por individuo en gramos</t>
  </si>
  <si>
    <t xml:space="preserve"> Número total de Estanques</t>
  </si>
  <si>
    <t>Estanques en uso</t>
  </si>
  <si>
    <t>Estanques vacios</t>
  </si>
  <si>
    <t>Area prom. por estanque (M2)</t>
  </si>
  <si>
    <t>Area estimada en espejo de agua (M2)</t>
  </si>
  <si>
    <t>Infraestructura Piscicola</t>
  </si>
  <si>
    <t>Precio pagado al productor ($/Kgr)</t>
  </si>
  <si>
    <t>Calima Darien</t>
  </si>
  <si>
    <t>Secretaria de Ambiente, Agricultura y Pesca</t>
  </si>
  <si>
    <t xml:space="preserve">Numero de explotaciones, estanques y áreas en espejos de agua dedicados a la actividad piscicola  Año 2018 </t>
  </si>
  <si>
    <t>Fuente: Actualización Umatas Municipales</t>
  </si>
  <si>
    <t>Fuente:   Actualización Umatas Municipales</t>
  </si>
  <si>
    <t>Producción piscicola   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</si>
</sst>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</cellStyleXfs>
  <cellXfs count="83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4" fillId="0" borderId="1" xfId="0" applyFont="1" applyFill="1" applyBorder="1"/>
    <xf numFmtId="0" fontId="2" fillId="0" borderId="0" xfId="0" applyFont="1" applyAlignment="1">
      <alignment vertical="top"/>
    </xf>
    <xf numFmtId="0" fontId="5" fillId="0" borderId="2" xfId="0" applyFont="1" applyBorder="1"/>
    <xf numFmtId="0" fontId="5" fillId="0" borderId="3" xfId="0" applyFont="1" applyBorder="1"/>
    <xf numFmtId="0" fontId="5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/>
    <xf numFmtId="3" fontId="4" fillId="0" borderId="6" xfId="0" applyNumberFormat="1" applyFont="1" applyBorder="1"/>
    <xf numFmtId="3" fontId="4" fillId="0" borderId="7" xfId="0" applyNumberFormat="1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3" fontId="4" fillId="0" borderId="4" xfId="0" applyNumberFormat="1" applyFont="1" applyBorder="1"/>
    <xf numFmtId="3" fontId="4" fillId="0" borderId="10" xfId="0" applyNumberFormat="1" applyFont="1" applyBorder="1"/>
    <xf numFmtId="3" fontId="5" fillId="0" borderId="11" xfId="0" applyNumberFormat="1" applyFont="1" applyFill="1" applyBorder="1"/>
    <xf numFmtId="3" fontId="5" fillId="0" borderId="12" xfId="0" applyNumberFormat="1" applyFont="1" applyFill="1" applyBorder="1"/>
    <xf numFmtId="3" fontId="5" fillId="0" borderId="13" xfId="0" applyNumberFormat="1" applyFont="1" applyFill="1" applyBorder="1"/>
    <xf numFmtId="3" fontId="5" fillId="0" borderId="14" xfId="0" applyNumberFormat="1" applyFont="1" applyFill="1" applyBorder="1"/>
    <xf numFmtId="3" fontId="5" fillId="0" borderId="15" xfId="0" applyNumberFormat="1" applyFont="1" applyFill="1" applyBorder="1"/>
    <xf numFmtId="3" fontId="5" fillId="0" borderId="16" xfId="0" applyNumberFormat="1" applyFont="1" applyFill="1" applyBorder="1"/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/>
    <xf numFmtId="0" fontId="4" fillId="0" borderId="18" xfId="0" applyFont="1" applyFill="1" applyBorder="1" applyAlignment="1">
      <alignment horizontal="center" vertical="center" wrapText="1"/>
    </xf>
    <xf numFmtId="3" fontId="4" fillId="0" borderId="19" xfId="0" applyNumberFormat="1" applyFont="1" applyFill="1" applyBorder="1"/>
    <xf numFmtId="3" fontId="5" fillId="0" borderId="20" xfId="0" applyNumberFormat="1" applyFont="1" applyFill="1" applyBorder="1"/>
    <xf numFmtId="3" fontId="5" fillId="0" borderId="12" xfId="0" applyNumberFormat="1" applyFont="1" applyBorder="1"/>
    <xf numFmtId="3" fontId="5" fillId="0" borderId="21" xfId="0" applyNumberFormat="1" applyFont="1" applyFill="1" applyBorder="1"/>
    <xf numFmtId="3" fontId="5" fillId="0" borderId="15" xfId="0" applyNumberFormat="1" applyFont="1" applyBorder="1"/>
    <xf numFmtId="3" fontId="5" fillId="0" borderId="11" xfId="0" applyNumberFormat="1" applyFont="1" applyBorder="1"/>
    <xf numFmtId="3" fontId="5" fillId="0" borderId="14" xfId="0" applyNumberFormat="1" applyFont="1" applyBorder="1"/>
    <xf numFmtId="3" fontId="4" fillId="0" borderId="22" xfId="0" applyNumberFormat="1" applyFont="1" applyBorder="1"/>
    <xf numFmtId="3" fontId="5" fillId="0" borderId="13" xfId="0" applyNumberFormat="1" applyFont="1" applyBorder="1"/>
    <xf numFmtId="3" fontId="5" fillId="0" borderId="16" xfId="0" applyNumberFormat="1" applyFont="1" applyBorder="1"/>
    <xf numFmtId="3" fontId="2" fillId="0" borderId="0" xfId="0" applyNumberFormat="1" applyFont="1" applyAlignment="1">
      <alignment vertical="top"/>
    </xf>
    <xf numFmtId="0" fontId="2" fillId="0" borderId="0" xfId="0" applyFont="1" applyAlignment="1">
      <alignment wrapText="1"/>
    </xf>
    <xf numFmtId="0" fontId="7" fillId="0" borderId="0" xfId="0" applyFont="1"/>
    <xf numFmtId="0" fontId="5" fillId="0" borderId="2" xfId="0" applyFont="1" applyFill="1" applyBorder="1"/>
    <xf numFmtId="3" fontId="5" fillId="0" borderId="13" xfId="0" applyNumberFormat="1" applyFont="1" applyBorder="1" applyAlignment="1">
      <alignment vertical="top"/>
    </xf>
    <xf numFmtId="3" fontId="5" fillId="0" borderId="12" xfId="0" applyNumberFormat="1" applyFont="1" applyBorder="1" applyAlignment="1">
      <alignment vertical="top"/>
    </xf>
    <xf numFmtId="0" fontId="5" fillId="0" borderId="2" xfId="0" applyFont="1" applyFill="1" applyBorder="1" applyAlignment="1">
      <alignment vertical="center"/>
    </xf>
    <xf numFmtId="0" fontId="8" fillId="0" borderId="0" xfId="0" applyFont="1"/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/>
    <xf numFmtId="3" fontId="5" fillId="0" borderId="7" xfId="0" applyNumberFormat="1" applyFont="1" applyFill="1" applyBorder="1"/>
    <xf numFmtId="3" fontId="5" fillId="0" borderId="8" xfId="0" applyNumberFormat="1" applyFont="1" applyFill="1" applyBorder="1"/>
    <xf numFmtId="0" fontId="9" fillId="0" borderId="0" xfId="0" applyFont="1"/>
    <xf numFmtId="3" fontId="5" fillId="0" borderId="23" xfId="0" applyNumberFormat="1" applyFont="1" applyBorder="1"/>
    <xf numFmtId="3" fontId="5" fillId="0" borderId="24" xfId="0" applyNumberFormat="1" applyFont="1" applyBorder="1"/>
    <xf numFmtId="0" fontId="5" fillId="0" borderId="0" xfId="0" applyFont="1" applyFill="1"/>
    <xf numFmtId="0" fontId="12" fillId="0" borderId="0" xfId="2" applyFill="1"/>
    <xf numFmtId="0" fontId="13" fillId="0" borderId="0" xfId="3" applyFill="1"/>
    <xf numFmtId="0" fontId="8" fillId="0" borderId="0" xfId="0" applyFont="1" applyFill="1"/>
    <xf numFmtId="3" fontId="11" fillId="0" borderId="11" xfId="1" applyNumberFormat="1" applyFill="1" applyBorder="1"/>
    <xf numFmtId="3" fontId="5" fillId="0" borderId="11" xfId="0" applyNumberFormat="1" applyFont="1" applyBorder="1" applyAlignment="1">
      <alignment vertical="top"/>
    </xf>
    <xf numFmtId="3" fontId="5" fillId="0" borderId="23" xfId="0" applyNumberFormat="1" applyFont="1" applyFill="1" applyBorder="1"/>
    <xf numFmtId="3" fontId="10" fillId="0" borderId="23" xfId="1" applyNumberFormat="1" applyFont="1" applyFill="1" applyBorder="1"/>
    <xf numFmtId="3" fontId="10" fillId="0" borderId="13" xfId="1" applyNumberFormat="1" applyFont="1" applyFill="1" applyBorder="1"/>
    <xf numFmtId="3" fontId="5" fillId="0" borderId="13" xfId="0" applyNumberFormat="1" applyFont="1" applyFill="1" applyBorder="1" applyAlignment="1">
      <alignment vertical="top"/>
    </xf>
    <xf numFmtId="164" fontId="2" fillId="0" borderId="0" xfId="0" applyNumberFormat="1" applyFont="1" applyAlignment="1">
      <alignment vertical="top"/>
    </xf>
    <xf numFmtId="3" fontId="2" fillId="0" borderId="0" xfId="0" applyNumberFormat="1" applyFont="1" applyFill="1" applyAlignment="1">
      <alignment vertical="top"/>
    </xf>
    <xf numFmtId="0" fontId="2" fillId="0" borderId="0" xfId="0" applyFont="1" applyFill="1"/>
    <xf numFmtId="3" fontId="5" fillId="0" borderId="12" xfId="1" applyNumberFormat="1" applyFont="1" applyFill="1" applyBorder="1"/>
    <xf numFmtId="3" fontId="4" fillId="0" borderId="36" xfId="0" applyNumberFormat="1" applyFont="1" applyFill="1" applyBorder="1"/>
    <xf numFmtId="3" fontId="2" fillId="0" borderId="0" xfId="0" applyNumberFormat="1" applyFont="1"/>
    <xf numFmtId="0" fontId="1" fillId="0" borderId="0" xfId="0" applyFont="1" applyFill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</cellXfs>
  <cellStyles count="4">
    <cellStyle name="Bueno" xfId="1" builtinId="26"/>
    <cellStyle name="Incorrecto" xfId="2" builtinId="27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O60"/>
  <sheetViews>
    <sheetView showZeros="0" tabSelected="1" zoomScale="75" zoomScaleNormal="75" workbookViewId="0">
      <selection activeCell="D16" sqref="D16"/>
    </sheetView>
  </sheetViews>
  <sheetFormatPr baseColWidth="10" defaultRowHeight="15" x14ac:dyDescent="0.2"/>
  <cols>
    <col min="1" max="1" width="17.28515625" style="2" customWidth="1"/>
    <col min="2" max="2" width="11.5703125" customWidth="1"/>
    <col min="3" max="3" width="12.5703125" style="2" customWidth="1"/>
    <col min="4" max="4" width="12.42578125" style="2" customWidth="1"/>
    <col min="5" max="5" width="15.140625" style="2" customWidth="1"/>
    <col min="6" max="6" width="17.42578125" style="2" customWidth="1"/>
    <col min="7" max="7" width="17.42578125" customWidth="1"/>
    <col min="8" max="8" width="11.7109375" customWidth="1"/>
    <col min="9" max="9" width="12" customWidth="1"/>
    <col min="10" max="10" width="9.42578125" customWidth="1"/>
    <col min="11" max="11" width="13.28515625" customWidth="1"/>
    <col min="12" max="12" width="11.7109375" customWidth="1"/>
    <col min="13" max="13" width="11.7109375" style="2" customWidth="1"/>
    <col min="14" max="14" width="11.7109375" style="2" bestFit="1" customWidth="1"/>
    <col min="15" max="16384" width="11.42578125" style="2"/>
  </cols>
  <sheetData>
    <row r="1" spans="1:14" s="1" customFormat="1" ht="15.75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4" s="1" customFormat="1" ht="15.75" x14ac:dyDescent="0.25">
      <c r="A2" s="70" t="s">
        <v>62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4" s="1" customFormat="1" ht="16.5" thickBot="1" x14ac:dyDescent="0.3">
      <c r="A3" s="70" t="s">
        <v>63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4" ht="20.25" customHeight="1" x14ac:dyDescent="0.2">
      <c r="A4" s="71" t="s">
        <v>1</v>
      </c>
      <c r="B4" s="73" t="s">
        <v>59</v>
      </c>
      <c r="C4" s="74"/>
      <c r="D4" s="74"/>
      <c r="E4" s="74"/>
      <c r="F4" s="74"/>
      <c r="G4" s="75"/>
      <c r="H4" s="76" t="s">
        <v>51</v>
      </c>
      <c r="I4" s="77"/>
      <c r="J4" s="77"/>
      <c r="K4" s="77"/>
      <c r="L4" s="78"/>
    </row>
    <row r="5" spans="1:14" ht="52.5" customHeight="1" thickBot="1" x14ac:dyDescent="0.25">
      <c r="A5" s="72"/>
      <c r="B5" s="22" t="s">
        <v>2</v>
      </c>
      <c r="C5" s="23" t="s">
        <v>54</v>
      </c>
      <c r="D5" s="23" t="s">
        <v>55</v>
      </c>
      <c r="E5" s="23" t="s">
        <v>56</v>
      </c>
      <c r="F5" s="26" t="s">
        <v>57</v>
      </c>
      <c r="G5" s="24" t="s">
        <v>58</v>
      </c>
      <c r="H5" s="22" t="s">
        <v>5</v>
      </c>
      <c r="I5" s="23" t="s">
        <v>6</v>
      </c>
      <c r="J5" s="23" t="s">
        <v>7</v>
      </c>
      <c r="K5" s="23" t="s">
        <v>8</v>
      </c>
      <c r="L5" s="24" t="s">
        <v>9</v>
      </c>
      <c r="M5" s="38"/>
      <c r="N5" s="38"/>
    </row>
    <row r="6" spans="1:14" ht="16.5" thickBot="1" x14ac:dyDescent="0.3">
      <c r="A6" s="3" t="s">
        <v>3</v>
      </c>
      <c r="B6" s="25">
        <f>SUM(B8:B48)</f>
        <v>1579</v>
      </c>
      <c r="C6" s="25">
        <f>SUM(C8:C48)</f>
        <v>3679</v>
      </c>
      <c r="D6" s="25">
        <f>SUM(D8:D48)</f>
        <v>2440</v>
      </c>
      <c r="E6" s="25">
        <f>SUM(E8:E48)</f>
        <v>1239</v>
      </c>
      <c r="F6" s="27">
        <f>SUM(F7:F48)/COUNTIF(F7:F48,"&lt;&gt;0")</f>
        <v>300.73170731707319</v>
      </c>
      <c r="G6" s="25">
        <f>SUM(G8:G48)</f>
        <v>660291</v>
      </c>
      <c r="H6" s="25">
        <f t="shared" ref="H6:L6" si="0">SUM(H8:H48)</f>
        <v>232650</v>
      </c>
      <c r="I6" s="25">
        <f t="shared" si="0"/>
        <v>798359</v>
      </c>
      <c r="J6" s="25">
        <f t="shared" si="0"/>
        <v>85260</v>
      </c>
      <c r="K6" s="25">
        <f t="shared" si="0"/>
        <v>4755576</v>
      </c>
      <c r="L6" s="68">
        <f t="shared" si="0"/>
        <v>1973700</v>
      </c>
    </row>
    <row r="7" spans="1:14" s="4" customFormat="1" ht="14.25" customHeight="1" x14ac:dyDescent="0.2">
      <c r="A7" s="40" t="s">
        <v>4</v>
      </c>
      <c r="B7" s="16">
        <v>48</v>
      </c>
      <c r="C7" s="17">
        <v>48</v>
      </c>
      <c r="D7" s="17">
        <v>5</v>
      </c>
      <c r="E7" s="17">
        <v>43</v>
      </c>
      <c r="F7" s="28">
        <v>55</v>
      </c>
      <c r="G7" s="63">
        <v>275</v>
      </c>
      <c r="H7" s="59">
        <v>0</v>
      </c>
      <c r="I7" s="42">
        <v>100</v>
      </c>
      <c r="J7" s="42">
        <v>150</v>
      </c>
      <c r="K7" s="42">
        <v>250</v>
      </c>
      <c r="L7" s="41">
        <v>5000</v>
      </c>
      <c r="M7" s="37"/>
      <c r="N7" s="64"/>
    </row>
    <row r="8" spans="1:14" s="4" customFormat="1" ht="14.25" customHeight="1" x14ac:dyDescent="0.2">
      <c r="A8" s="43" t="s">
        <v>10</v>
      </c>
      <c r="B8" s="32">
        <v>15</v>
      </c>
      <c r="C8" s="17">
        <v>55</v>
      </c>
      <c r="D8" s="17">
        <v>18</v>
      </c>
      <c r="E8" s="17">
        <v>37</v>
      </c>
      <c r="F8" s="28">
        <v>180</v>
      </c>
      <c r="G8" s="41">
        <v>3240</v>
      </c>
      <c r="H8" s="59">
        <v>0</v>
      </c>
      <c r="I8" s="42">
        <v>0</v>
      </c>
      <c r="J8" s="42">
        <v>0</v>
      </c>
      <c r="K8" s="42">
        <v>32000</v>
      </c>
      <c r="L8" s="41">
        <v>0</v>
      </c>
      <c r="M8" s="37"/>
      <c r="N8" s="64"/>
    </row>
    <row r="9" spans="1:14" ht="14.25" customHeight="1" x14ac:dyDescent="0.2">
      <c r="A9" s="40" t="s">
        <v>11</v>
      </c>
      <c r="B9" s="32">
        <v>70</v>
      </c>
      <c r="C9" s="17">
        <v>85</v>
      </c>
      <c r="D9" s="17">
        <v>41</v>
      </c>
      <c r="E9" s="17">
        <v>44</v>
      </c>
      <c r="F9" s="28">
        <v>250</v>
      </c>
      <c r="G9" s="35">
        <v>10250</v>
      </c>
      <c r="H9" s="32">
        <v>0</v>
      </c>
      <c r="I9" s="29">
        <v>3500</v>
      </c>
      <c r="J9" s="29">
        <v>0</v>
      </c>
      <c r="K9" s="29">
        <v>100000</v>
      </c>
      <c r="L9" s="35">
        <v>0</v>
      </c>
      <c r="M9" s="37"/>
      <c r="N9" s="64"/>
    </row>
    <row r="10" spans="1:14" s="4" customFormat="1" ht="14.25" customHeight="1" x14ac:dyDescent="0.2">
      <c r="A10" s="5" t="s">
        <v>12</v>
      </c>
      <c r="B10" s="32">
        <v>5</v>
      </c>
      <c r="C10" s="17">
        <v>22</v>
      </c>
      <c r="D10" s="17">
        <v>2</v>
      </c>
      <c r="E10" s="17">
        <v>20</v>
      </c>
      <c r="F10" s="28">
        <v>1000</v>
      </c>
      <c r="G10" s="41">
        <v>2000</v>
      </c>
      <c r="H10" s="59">
        <v>0</v>
      </c>
      <c r="I10" s="42">
        <v>3500</v>
      </c>
      <c r="J10" s="42">
        <v>0</v>
      </c>
      <c r="K10" s="42">
        <v>7500</v>
      </c>
      <c r="L10" s="41">
        <v>0</v>
      </c>
      <c r="M10" s="37"/>
      <c r="N10" s="64"/>
    </row>
    <row r="11" spans="1:14" s="4" customFormat="1" ht="14.25" customHeight="1" x14ac:dyDescent="0.2">
      <c r="A11" s="5" t="s">
        <v>13</v>
      </c>
      <c r="B11" s="32">
        <v>30</v>
      </c>
      <c r="C11" s="17">
        <v>44</v>
      </c>
      <c r="D11" s="17">
        <v>4</v>
      </c>
      <c r="E11" s="17">
        <v>40</v>
      </c>
      <c r="F11" s="28">
        <v>400</v>
      </c>
      <c r="G11" s="41">
        <v>1600</v>
      </c>
      <c r="H11" s="59">
        <v>0</v>
      </c>
      <c r="I11" s="42">
        <v>0</v>
      </c>
      <c r="J11" s="42">
        <v>0</v>
      </c>
      <c r="K11" s="42">
        <v>10700</v>
      </c>
      <c r="L11" s="41">
        <v>0</v>
      </c>
      <c r="M11" s="37"/>
      <c r="N11" s="64"/>
    </row>
    <row r="12" spans="1:14" s="4" customFormat="1" ht="14.25" customHeight="1" x14ac:dyDescent="0.2">
      <c r="A12" s="5" t="s">
        <v>14</v>
      </c>
      <c r="B12" s="32">
        <v>38</v>
      </c>
      <c r="C12" s="17">
        <v>125</v>
      </c>
      <c r="D12" s="17">
        <v>60</v>
      </c>
      <c r="E12" s="17">
        <v>65</v>
      </c>
      <c r="F12" s="28">
        <v>100</v>
      </c>
      <c r="G12" s="41">
        <v>6000</v>
      </c>
      <c r="H12" s="59">
        <v>10000</v>
      </c>
      <c r="I12" s="42">
        <v>2000</v>
      </c>
      <c r="J12" s="42">
        <v>3000</v>
      </c>
      <c r="K12" s="42">
        <v>37000</v>
      </c>
      <c r="L12" s="41">
        <v>0</v>
      </c>
      <c r="M12" s="37"/>
      <c r="N12" s="64"/>
    </row>
    <row r="13" spans="1:14" ht="14.25" customHeight="1" x14ac:dyDescent="0.2">
      <c r="A13" s="5" t="s">
        <v>15</v>
      </c>
      <c r="B13" s="32">
        <v>120</v>
      </c>
      <c r="C13" s="17">
        <v>100</v>
      </c>
      <c r="D13" s="17">
        <v>10</v>
      </c>
      <c r="E13" s="17">
        <v>90</v>
      </c>
      <c r="F13" s="28">
        <v>200</v>
      </c>
      <c r="G13" s="35">
        <v>2000</v>
      </c>
      <c r="H13" s="32">
        <v>0</v>
      </c>
      <c r="I13" s="29">
        <v>0</v>
      </c>
      <c r="J13" s="29">
        <v>0</v>
      </c>
      <c r="K13" s="29">
        <v>20000</v>
      </c>
      <c r="L13" s="35">
        <v>0</v>
      </c>
      <c r="M13" s="37"/>
      <c r="N13" s="64"/>
    </row>
    <row r="14" spans="1:14" s="66" customFormat="1" ht="14.25" customHeight="1" x14ac:dyDescent="0.2">
      <c r="A14" s="40" t="s">
        <v>16</v>
      </c>
      <c r="B14" s="16">
        <v>171</v>
      </c>
      <c r="C14" s="17">
        <v>296</v>
      </c>
      <c r="D14" s="17">
        <v>55</v>
      </c>
      <c r="E14" s="17">
        <v>241</v>
      </c>
      <c r="F14" s="28">
        <v>112</v>
      </c>
      <c r="G14" s="18">
        <v>6160</v>
      </c>
      <c r="H14" s="16">
        <v>0</v>
      </c>
      <c r="I14" s="17">
        <v>2000</v>
      </c>
      <c r="J14" s="17">
        <v>1000</v>
      </c>
      <c r="K14" s="17">
        <v>50000</v>
      </c>
      <c r="L14" s="18">
        <v>33000</v>
      </c>
      <c r="M14" s="65"/>
      <c r="N14" s="64"/>
    </row>
    <row r="15" spans="1:14" ht="14.25" customHeight="1" x14ac:dyDescent="0.2">
      <c r="A15" s="40" t="s">
        <v>17</v>
      </c>
      <c r="B15" s="32">
        <v>20</v>
      </c>
      <c r="C15" s="17">
        <v>90</v>
      </c>
      <c r="D15" s="17">
        <v>45</v>
      </c>
      <c r="E15" s="17">
        <v>45</v>
      </c>
      <c r="F15" s="28">
        <v>120</v>
      </c>
      <c r="G15" s="35">
        <v>5400</v>
      </c>
      <c r="H15" s="32">
        <v>15000</v>
      </c>
      <c r="I15" s="29">
        <v>10000</v>
      </c>
      <c r="J15" s="29">
        <v>7000</v>
      </c>
      <c r="K15" s="29">
        <v>22000</v>
      </c>
      <c r="L15" s="35">
        <v>0</v>
      </c>
      <c r="M15" s="37"/>
      <c r="N15" s="64"/>
    </row>
    <row r="16" spans="1:14" ht="14.25" customHeight="1" x14ac:dyDescent="0.2">
      <c r="A16" s="40" t="s">
        <v>18</v>
      </c>
      <c r="B16" s="32">
        <v>12</v>
      </c>
      <c r="C16" s="17">
        <v>62</v>
      </c>
      <c r="D16" s="17">
        <v>12</v>
      </c>
      <c r="E16" s="17">
        <v>50</v>
      </c>
      <c r="F16" s="28">
        <v>1200</v>
      </c>
      <c r="G16" s="35">
        <v>14400</v>
      </c>
      <c r="H16" s="32">
        <v>18000</v>
      </c>
      <c r="I16" s="29">
        <v>31500</v>
      </c>
      <c r="J16" s="29">
        <v>21000</v>
      </c>
      <c r="K16" s="29">
        <v>63000</v>
      </c>
      <c r="L16" s="35">
        <v>0</v>
      </c>
      <c r="M16" s="37"/>
      <c r="N16" s="64"/>
    </row>
    <row r="17" spans="1:15" ht="14.25" customHeight="1" x14ac:dyDescent="0.2">
      <c r="A17" s="5" t="s">
        <v>61</v>
      </c>
      <c r="B17" s="32">
        <v>140</v>
      </c>
      <c r="C17" s="17">
        <v>140</v>
      </c>
      <c r="D17" s="17">
        <v>115</v>
      </c>
      <c r="E17" s="17">
        <v>25</v>
      </c>
      <c r="F17" s="28">
        <v>202</v>
      </c>
      <c r="G17" s="35">
        <v>23230</v>
      </c>
      <c r="H17" s="32">
        <v>0</v>
      </c>
      <c r="I17" s="29">
        <v>0</v>
      </c>
      <c r="J17" s="29">
        <v>0</v>
      </c>
      <c r="K17" s="29">
        <v>230000</v>
      </c>
      <c r="L17" s="35">
        <v>11000</v>
      </c>
      <c r="M17" s="37"/>
      <c r="N17" s="64"/>
    </row>
    <row r="18" spans="1:15" ht="14.25" customHeight="1" x14ac:dyDescent="0.2">
      <c r="A18" s="5" t="s">
        <v>19</v>
      </c>
      <c r="B18" s="16">
        <v>33</v>
      </c>
      <c r="C18" s="17">
        <v>44</v>
      </c>
      <c r="D18" s="17">
        <v>25</v>
      </c>
      <c r="E18" s="17">
        <v>19</v>
      </c>
      <c r="F18" s="28">
        <v>800</v>
      </c>
      <c r="G18" s="18">
        <v>20000</v>
      </c>
      <c r="H18" s="32">
        <v>0</v>
      </c>
      <c r="I18" s="29">
        <v>96359</v>
      </c>
      <c r="J18" s="29">
        <v>0</v>
      </c>
      <c r="K18" s="29">
        <v>72691</v>
      </c>
      <c r="L18" s="35">
        <v>0</v>
      </c>
      <c r="M18" s="37"/>
      <c r="N18" s="64"/>
    </row>
    <row r="19" spans="1:15" ht="14.25" customHeight="1" x14ac:dyDescent="0.2">
      <c r="A19" s="5" t="s">
        <v>20</v>
      </c>
      <c r="B19" s="32">
        <v>4</v>
      </c>
      <c r="C19" s="17">
        <v>40</v>
      </c>
      <c r="D19" s="17">
        <v>30</v>
      </c>
      <c r="E19" s="17">
        <v>10</v>
      </c>
      <c r="F19" s="28">
        <v>1800</v>
      </c>
      <c r="G19" s="35">
        <v>54000</v>
      </c>
      <c r="H19" s="32">
        <v>155000</v>
      </c>
      <c r="I19" s="29">
        <v>10000</v>
      </c>
      <c r="J19" s="29">
        <v>0</v>
      </c>
      <c r="K19" s="29">
        <v>402000</v>
      </c>
      <c r="L19" s="35">
        <v>0</v>
      </c>
      <c r="M19" s="37"/>
      <c r="N19" s="64"/>
    </row>
    <row r="20" spans="1:15" ht="14.25" customHeight="1" x14ac:dyDescent="0.2">
      <c r="A20" s="40" t="s">
        <v>21</v>
      </c>
      <c r="B20" s="16">
        <v>70</v>
      </c>
      <c r="C20" s="17">
        <v>85</v>
      </c>
      <c r="D20" s="17">
        <v>42</v>
      </c>
      <c r="E20" s="17">
        <v>43</v>
      </c>
      <c r="F20" s="28">
        <v>500</v>
      </c>
      <c r="G20" s="18">
        <v>21000</v>
      </c>
      <c r="H20" s="32">
        <v>0</v>
      </c>
      <c r="I20" s="29">
        <v>1000</v>
      </c>
      <c r="J20" s="29">
        <v>1000</v>
      </c>
      <c r="K20" s="29">
        <v>206000</v>
      </c>
      <c r="L20" s="35">
        <v>1000</v>
      </c>
      <c r="M20" s="37"/>
      <c r="N20" s="64"/>
    </row>
    <row r="21" spans="1:15" ht="14.25" customHeight="1" x14ac:dyDescent="0.2">
      <c r="A21" s="40" t="s">
        <v>22</v>
      </c>
      <c r="B21" s="32">
        <v>85</v>
      </c>
      <c r="C21" s="17">
        <v>45</v>
      </c>
      <c r="D21" s="17">
        <v>41</v>
      </c>
      <c r="E21" s="17">
        <v>4</v>
      </c>
      <c r="F21" s="28">
        <v>31</v>
      </c>
      <c r="G21" s="35">
        <v>1271</v>
      </c>
      <c r="H21" s="32">
        <v>0</v>
      </c>
      <c r="I21" s="29">
        <v>0</v>
      </c>
      <c r="J21" s="29">
        <v>0</v>
      </c>
      <c r="K21" s="29">
        <v>13200</v>
      </c>
      <c r="L21" s="35">
        <v>0</v>
      </c>
      <c r="M21" s="37"/>
      <c r="N21" s="64"/>
    </row>
    <row r="22" spans="1:15" ht="14.25" customHeight="1" x14ac:dyDescent="0.2">
      <c r="A22" s="5" t="s">
        <v>23</v>
      </c>
      <c r="B22" s="32">
        <v>53</v>
      </c>
      <c r="C22" s="17">
        <v>53</v>
      </c>
      <c r="D22" s="17">
        <v>23</v>
      </c>
      <c r="E22" s="17">
        <v>30</v>
      </c>
      <c r="F22" s="28">
        <v>75</v>
      </c>
      <c r="G22" s="35">
        <v>1725</v>
      </c>
      <c r="H22" s="32">
        <v>0</v>
      </c>
      <c r="I22" s="29">
        <v>0</v>
      </c>
      <c r="J22" s="29">
        <v>0</v>
      </c>
      <c r="K22" s="29">
        <v>13500</v>
      </c>
      <c r="L22" s="35">
        <v>0</v>
      </c>
      <c r="M22" s="37"/>
      <c r="N22" s="64"/>
    </row>
    <row r="23" spans="1:15" ht="14.25" customHeight="1" x14ac:dyDescent="0.2">
      <c r="A23" s="5" t="s">
        <v>24</v>
      </c>
      <c r="B23" s="32">
        <v>4</v>
      </c>
      <c r="C23" s="17">
        <v>38</v>
      </c>
      <c r="D23" s="17">
        <v>8</v>
      </c>
      <c r="E23" s="17">
        <v>30</v>
      </c>
      <c r="F23" s="28">
        <v>180</v>
      </c>
      <c r="G23" s="35">
        <v>1440</v>
      </c>
      <c r="H23" s="32">
        <v>0</v>
      </c>
      <c r="I23" s="29">
        <v>0</v>
      </c>
      <c r="J23" s="29">
        <v>0</v>
      </c>
      <c r="K23" s="29">
        <v>3000</v>
      </c>
      <c r="L23" s="35">
        <v>44000</v>
      </c>
      <c r="M23" s="37"/>
      <c r="N23" s="64"/>
    </row>
    <row r="24" spans="1:15" ht="14.25" customHeight="1" x14ac:dyDescent="0.2">
      <c r="A24" s="5" t="s">
        <v>25</v>
      </c>
      <c r="B24" s="32">
        <v>15</v>
      </c>
      <c r="C24" s="17">
        <v>26</v>
      </c>
      <c r="D24" s="17">
        <v>2</v>
      </c>
      <c r="E24" s="17">
        <v>24</v>
      </c>
      <c r="F24" s="28">
        <v>100</v>
      </c>
      <c r="G24" s="35">
        <v>200</v>
      </c>
      <c r="H24" s="32">
        <v>0</v>
      </c>
      <c r="I24" s="29">
        <v>0</v>
      </c>
      <c r="J24" s="29">
        <v>0</v>
      </c>
      <c r="K24" s="29">
        <v>2100</v>
      </c>
      <c r="L24" s="35">
        <v>0</v>
      </c>
      <c r="M24" s="37"/>
      <c r="N24" s="64"/>
    </row>
    <row r="25" spans="1:15" ht="14.25" customHeight="1" x14ac:dyDescent="0.2">
      <c r="A25" s="5" t="s">
        <v>26</v>
      </c>
      <c r="B25" s="32">
        <v>72</v>
      </c>
      <c r="C25" s="17">
        <v>75</v>
      </c>
      <c r="D25" s="17">
        <v>64</v>
      </c>
      <c r="E25" s="17">
        <v>11</v>
      </c>
      <c r="F25" s="28">
        <v>140</v>
      </c>
      <c r="G25" s="35">
        <v>8960</v>
      </c>
      <c r="H25" s="32">
        <v>10000</v>
      </c>
      <c r="I25" s="29">
        <v>3000</v>
      </c>
      <c r="J25" s="29">
        <v>0</v>
      </c>
      <c r="K25" s="29">
        <v>81500</v>
      </c>
      <c r="L25" s="35">
        <v>3000</v>
      </c>
      <c r="M25" s="37"/>
      <c r="N25" s="64"/>
    </row>
    <row r="26" spans="1:15" ht="14.25" customHeight="1" x14ac:dyDescent="0.2">
      <c r="A26" s="5" t="s">
        <v>27</v>
      </c>
      <c r="B26" s="32">
        <v>70</v>
      </c>
      <c r="C26" s="17">
        <v>950</v>
      </c>
      <c r="D26" s="17">
        <v>950</v>
      </c>
      <c r="E26" s="17">
        <v>0</v>
      </c>
      <c r="F26" s="28">
        <v>200</v>
      </c>
      <c r="G26" s="35">
        <v>190000</v>
      </c>
      <c r="H26" s="32">
        <v>0</v>
      </c>
      <c r="I26" s="29">
        <v>450000</v>
      </c>
      <c r="J26" s="29">
        <v>0</v>
      </c>
      <c r="K26" s="29">
        <v>800000</v>
      </c>
      <c r="L26" s="35">
        <v>1500000</v>
      </c>
      <c r="M26" s="37"/>
      <c r="N26" s="64"/>
      <c r="O26" s="69"/>
    </row>
    <row r="27" spans="1:15" ht="14.25" customHeight="1" x14ac:dyDescent="0.2">
      <c r="A27" s="40" t="s">
        <v>28</v>
      </c>
      <c r="B27" s="32">
        <v>15</v>
      </c>
      <c r="C27" s="17">
        <v>80</v>
      </c>
      <c r="D27" s="17">
        <v>30</v>
      </c>
      <c r="E27" s="17">
        <v>50</v>
      </c>
      <c r="F27" s="28">
        <v>120</v>
      </c>
      <c r="G27" s="35">
        <v>3600</v>
      </c>
      <c r="H27" s="32">
        <v>0</v>
      </c>
      <c r="I27" s="29">
        <v>2500</v>
      </c>
      <c r="J27" s="29">
        <v>600</v>
      </c>
      <c r="K27" s="29">
        <v>6000</v>
      </c>
      <c r="L27" s="35">
        <v>80000</v>
      </c>
      <c r="M27" s="37"/>
      <c r="N27" s="64"/>
    </row>
    <row r="28" spans="1:15" ht="14.25" customHeight="1" x14ac:dyDescent="0.2">
      <c r="A28" s="5" t="s">
        <v>29</v>
      </c>
      <c r="B28" s="32">
        <v>45</v>
      </c>
      <c r="C28" s="17">
        <v>39</v>
      </c>
      <c r="D28" s="17">
        <v>31</v>
      </c>
      <c r="E28" s="17">
        <v>8</v>
      </c>
      <c r="F28" s="28">
        <v>120</v>
      </c>
      <c r="G28" s="35">
        <v>3720</v>
      </c>
      <c r="H28" s="32">
        <v>0</v>
      </c>
      <c r="I28" s="29">
        <v>8000</v>
      </c>
      <c r="J28" s="29">
        <v>0</v>
      </c>
      <c r="K28" s="29">
        <v>30000</v>
      </c>
      <c r="L28" s="35">
        <v>0</v>
      </c>
      <c r="M28" s="37"/>
      <c r="N28" s="64"/>
    </row>
    <row r="29" spans="1:15" ht="14.25" customHeight="1" x14ac:dyDescent="0.2">
      <c r="A29" s="5" t="s">
        <v>30</v>
      </c>
      <c r="B29" s="32">
        <v>3</v>
      </c>
      <c r="C29" s="17">
        <v>10</v>
      </c>
      <c r="D29" s="17">
        <v>0</v>
      </c>
      <c r="E29" s="17">
        <v>10</v>
      </c>
      <c r="F29" s="28">
        <v>200</v>
      </c>
      <c r="G29" s="35">
        <v>0</v>
      </c>
      <c r="H29" s="32">
        <v>0</v>
      </c>
      <c r="I29" s="29">
        <v>0</v>
      </c>
      <c r="J29" s="29">
        <v>0</v>
      </c>
      <c r="K29" s="29">
        <v>0</v>
      </c>
      <c r="L29" s="35">
        <v>0</v>
      </c>
      <c r="M29" s="37"/>
      <c r="N29" s="64"/>
    </row>
    <row r="30" spans="1:15" ht="14.25" customHeight="1" x14ac:dyDescent="0.2">
      <c r="A30" s="5" t="s">
        <v>31</v>
      </c>
      <c r="B30" s="32">
        <v>40</v>
      </c>
      <c r="C30" s="17">
        <v>240</v>
      </c>
      <c r="D30" s="17">
        <v>220</v>
      </c>
      <c r="E30" s="17">
        <v>20</v>
      </c>
      <c r="F30" s="28">
        <v>500</v>
      </c>
      <c r="G30" s="35">
        <v>110000</v>
      </c>
      <c r="H30" s="32">
        <v>150</v>
      </c>
      <c r="I30" s="29">
        <v>0</v>
      </c>
      <c r="J30" s="29">
        <v>0</v>
      </c>
      <c r="K30" s="29">
        <v>1103120</v>
      </c>
      <c r="L30" s="35">
        <v>0</v>
      </c>
      <c r="M30" s="37"/>
      <c r="N30" s="64"/>
    </row>
    <row r="31" spans="1:15" ht="14.25" customHeight="1" x14ac:dyDescent="0.25">
      <c r="A31" s="5" t="s">
        <v>32</v>
      </c>
      <c r="B31" s="32">
        <v>2</v>
      </c>
      <c r="C31" s="17">
        <v>8</v>
      </c>
      <c r="D31" s="17">
        <v>2</v>
      </c>
      <c r="E31" s="17">
        <v>6</v>
      </c>
      <c r="F31" s="28">
        <v>290</v>
      </c>
      <c r="G31" s="35">
        <v>580</v>
      </c>
      <c r="H31" s="58">
        <v>0</v>
      </c>
      <c r="I31" s="29">
        <v>1000</v>
      </c>
      <c r="J31" s="29">
        <v>1000</v>
      </c>
      <c r="K31" s="29">
        <v>1000</v>
      </c>
      <c r="L31" s="35">
        <v>0</v>
      </c>
      <c r="M31" s="37"/>
      <c r="N31" s="64"/>
    </row>
    <row r="32" spans="1:15" ht="14.25" customHeight="1" x14ac:dyDescent="0.2">
      <c r="A32" s="5" t="s">
        <v>33</v>
      </c>
      <c r="B32" s="32">
        <v>40</v>
      </c>
      <c r="C32" s="17">
        <v>53</v>
      </c>
      <c r="D32" s="17">
        <v>16</v>
      </c>
      <c r="E32" s="17">
        <v>37</v>
      </c>
      <c r="F32" s="28">
        <v>100</v>
      </c>
      <c r="G32" s="35">
        <v>1600</v>
      </c>
      <c r="H32" s="32">
        <v>1000</v>
      </c>
      <c r="I32" s="29">
        <v>4500</v>
      </c>
      <c r="J32" s="29">
        <v>0</v>
      </c>
      <c r="K32" s="29">
        <v>9800</v>
      </c>
      <c r="L32" s="35">
        <v>0</v>
      </c>
      <c r="M32" s="37"/>
      <c r="N32" s="64"/>
    </row>
    <row r="33" spans="1:14" ht="14.25" customHeight="1" x14ac:dyDescent="0.2">
      <c r="A33" s="5" t="s">
        <v>34</v>
      </c>
      <c r="B33" s="32">
        <v>18</v>
      </c>
      <c r="C33" s="17">
        <v>70</v>
      </c>
      <c r="D33" s="17">
        <v>57</v>
      </c>
      <c r="E33" s="17">
        <v>13</v>
      </c>
      <c r="F33" s="28">
        <v>150</v>
      </c>
      <c r="G33" s="35">
        <v>8550</v>
      </c>
      <c r="H33" s="32">
        <v>0</v>
      </c>
      <c r="I33" s="29">
        <v>0</v>
      </c>
      <c r="J33" s="29">
        <v>0</v>
      </c>
      <c r="K33" s="29">
        <v>75000</v>
      </c>
      <c r="L33" s="35">
        <v>35000</v>
      </c>
      <c r="M33" s="37"/>
      <c r="N33" s="64"/>
    </row>
    <row r="34" spans="1:14" ht="14.25" customHeight="1" x14ac:dyDescent="0.2">
      <c r="A34" s="40" t="s">
        <v>35</v>
      </c>
      <c r="B34" s="32">
        <v>5</v>
      </c>
      <c r="C34" s="17">
        <v>36</v>
      </c>
      <c r="D34" s="17">
        <v>6</v>
      </c>
      <c r="E34" s="17">
        <v>30</v>
      </c>
      <c r="F34" s="28">
        <v>500</v>
      </c>
      <c r="G34" s="35">
        <v>3000</v>
      </c>
      <c r="H34" s="32">
        <v>0</v>
      </c>
      <c r="I34" s="29">
        <v>0</v>
      </c>
      <c r="J34" s="29">
        <v>0</v>
      </c>
      <c r="K34" s="29">
        <v>0</v>
      </c>
      <c r="L34" s="35">
        <v>100000</v>
      </c>
      <c r="M34" s="37"/>
      <c r="N34" s="64"/>
    </row>
    <row r="35" spans="1:14" ht="14.25" customHeight="1" x14ac:dyDescent="0.2">
      <c r="A35" s="40" t="s">
        <v>36</v>
      </c>
      <c r="B35" s="32">
        <v>32</v>
      </c>
      <c r="C35" s="17">
        <v>180</v>
      </c>
      <c r="D35" s="17">
        <v>86</v>
      </c>
      <c r="E35" s="17">
        <v>94</v>
      </c>
      <c r="F35" s="28">
        <v>180</v>
      </c>
      <c r="G35" s="35">
        <v>15480</v>
      </c>
      <c r="H35" s="32">
        <v>0</v>
      </c>
      <c r="I35" s="29">
        <v>10700</v>
      </c>
      <c r="J35" s="29">
        <v>710</v>
      </c>
      <c r="K35" s="29">
        <v>140700</v>
      </c>
      <c r="L35" s="35">
        <v>12000</v>
      </c>
      <c r="M35" s="37"/>
      <c r="N35" s="64"/>
    </row>
    <row r="36" spans="1:14" ht="14.25" customHeight="1" x14ac:dyDescent="0.2">
      <c r="A36" s="40" t="s">
        <v>37</v>
      </c>
      <c r="B36" s="32">
        <v>58</v>
      </c>
      <c r="C36" s="17">
        <v>60</v>
      </c>
      <c r="D36" s="17">
        <v>60</v>
      </c>
      <c r="E36" s="17">
        <v>0</v>
      </c>
      <c r="F36" s="28">
        <v>80</v>
      </c>
      <c r="G36" s="35">
        <v>4800</v>
      </c>
      <c r="H36" s="32">
        <v>0</v>
      </c>
      <c r="I36" s="29">
        <v>0</v>
      </c>
      <c r="J36" s="29">
        <v>10000</v>
      </c>
      <c r="K36" s="29">
        <v>40000</v>
      </c>
      <c r="L36" s="35">
        <v>0</v>
      </c>
      <c r="M36" s="37"/>
      <c r="N36" s="64"/>
    </row>
    <row r="37" spans="1:14" ht="14.25" customHeight="1" x14ac:dyDescent="0.2">
      <c r="A37" s="5" t="s">
        <v>38</v>
      </c>
      <c r="B37" s="32">
        <v>2</v>
      </c>
      <c r="C37" s="17">
        <v>3</v>
      </c>
      <c r="D37" s="17">
        <v>3</v>
      </c>
      <c r="E37" s="17">
        <v>0</v>
      </c>
      <c r="F37" s="28">
        <v>500</v>
      </c>
      <c r="G37" s="35">
        <v>1500</v>
      </c>
      <c r="H37" s="32">
        <v>0</v>
      </c>
      <c r="I37" s="29">
        <v>8000</v>
      </c>
      <c r="J37" s="29">
        <v>2000</v>
      </c>
      <c r="K37" s="29">
        <v>10000</v>
      </c>
      <c r="L37" s="35">
        <v>0</v>
      </c>
      <c r="M37" s="37"/>
      <c r="N37" s="64"/>
    </row>
    <row r="38" spans="1:14" ht="14.25" customHeight="1" x14ac:dyDescent="0.2">
      <c r="A38" s="40" t="s">
        <v>39</v>
      </c>
      <c r="B38" s="32">
        <v>30</v>
      </c>
      <c r="C38" s="17">
        <v>35</v>
      </c>
      <c r="D38" s="17">
        <v>20</v>
      </c>
      <c r="E38" s="17">
        <v>15</v>
      </c>
      <c r="F38" s="28">
        <v>150</v>
      </c>
      <c r="G38" s="35">
        <v>3000</v>
      </c>
      <c r="H38" s="32">
        <v>5000</v>
      </c>
      <c r="I38" s="29">
        <v>3400</v>
      </c>
      <c r="J38" s="29">
        <v>3250</v>
      </c>
      <c r="K38" s="29">
        <v>9000</v>
      </c>
      <c r="L38" s="35">
        <v>25000</v>
      </c>
      <c r="M38" s="37"/>
      <c r="N38" s="64"/>
    </row>
    <row r="39" spans="1:14" ht="14.25" customHeight="1" x14ac:dyDescent="0.2">
      <c r="A39" s="40" t="s">
        <v>40</v>
      </c>
      <c r="B39" s="32">
        <v>12</v>
      </c>
      <c r="C39" s="17">
        <v>45</v>
      </c>
      <c r="D39" s="17">
        <v>25</v>
      </c>
      <c r="E39" s="17">
        <v>20</v>
      </c>
      <c r="F39" s="28">
        <v>35</v>
      </c>
      <c r="G39" s="35">
        <v>875</v>
      </c>
      <c r="H39" s="32">
        <v>0</v>
      </c>
      <c r="I39" s="29">
        <v>16000</v>
      </c>
      <c r="J39" s="29">
        <v>1200</v>
      </c>
      <c r="K39" s="29">
        <v>30300</v>
      </c>
      <c r="L39" s="35">
        <v>0</v>
      </c>
      <c r="M39" s="37"/>
      <c r="N39" s="64"/>
    </row>
    <row r="40" spans="1:14" ht="14.25" customHeight="1" x14ac:dyDescent="0.2">
      <c r="A40" s="5" t="s">
        <v>41</v>
      </c>
      <c r="B40" s="32">
        <v>3</v>
      </c>
      <c r="C40" s="17">
        <v>15</v>
      </c>
      <c r="D40" s="17">
        <v>13</v>
      </c>
      <c r="E40" s="17">
        <v>2</v>
      </c>
      <c r="F40" s="28">
        <v>200</v>
      </c>
      <c r="G40" s="35">
        <v>2600</v>
      </c>
      <c r="H40" s="32">
        <v>0</v>
      </c>
      <c r="I40" s="29">
        <v>8500</v>
      </c>
      <c r="J40" s="29">
        <v>0</v>
      </c>
      <c r="K40" s="29">
        <v>16000</v>
      </c>
      <c r="L40" s="35">
        <v>0</v>
      </c>
      <c r="M40" s="37"/>
      <c r="N40" s="64"/>
    </row>
    <row r="41" spans="1:14" ht="14.25" customHeight="1" x14ac:dyDescent="0.2">
      <c r="A41" s="40" t="s">
        <v>42</v>
      </c>
      <c r="B41" s="32">
        <v>14</v>
      </c>
      <c r="C41" s="17">
        <v>44</v>
      </c>
      <c r="D41" s="17">
        <v>41</v>
      </c>
      <c r="E41" s="17">
        <v>3</v>
      </c>
      <c r="F41" s="28">
        <v>320</v>
      </c>
      <c r="G41" s="35">
        <v>13120</v>
      </c>
      <c r="H41" s="32">
        <v>0</v>
      </c>
      <c r="I41" s="29">
        <v>0</v>
      </c>
      <c r="J41" s="29">
        <v>0</v>
      </c>
      <c r="K41" s="29">
        <v>120000</v>
      </c>
      <c r="L41" s="35">
        <v>33500</v>
      </c>
      <c r="M41" s="37"/>
      <c r="N41" s="64"/>
    </row>
    <row r="42" spans="1:14" ht="14.25" customHeight="1" x14ac:dyDescent="0.2">
      <c r="A42" s="40" t="s">
        <v>43</v>
      </c>
      <c r="B42" s="32">
        <v>150</v>
      </c>
      <c r="C42" s="17">
        <v>180</v>
      </c>
      <c r="D42" s="17">
        <v>131</v>
      </c>
      <c r="E42" s="17">
        <v>49</v>
      </c>
      <c r="F42" s="28">
        <v>790</v>
      </c>
      <c r="G42" s="35">
        <v>103490</v>
      </c>
      <c r="H42" s="32">
        <v>16000</v>
      </c>
      <c r="I42" s="29">
        <v>110000</v>
      </c>
      <c r="J42" s="29">
        <v>32000</v>
      </c>
      <c r="K42" s="29">
        <v>890000</v>
      </c>
      <c r="L42" s="35">
        <v>95000</v>
      </c>
      <c r="M42" s="37"/>
      <c r="N42" s="64"/>
    </row>
    <row r="43" spans="1:14" ht="14.25" customHeight="1" x14ac:dyDescent="0.2">
      <c r="A43" s="5" t="s">
        <v>44</v>
      </c>
      <c r="B43" s="32">
        <v>2</v>
      </c>
      <c r="C43" s="17">
        <v>10</v>
      </c>
      <c r="D43" s="17">
        <v>10</v>
      </c>
      <c r="E43" s="17">
        <v>0</v>
      </c>
      <c r="F43" s="28">
        <v>150</v>
      </c>
      <c r="G43" s="35">
        <v>1500</v>
      </c>
      <c r="H43" s="32">
        <v>0</v>
      </c>
      <c r="I43" s="29">
        <v>0</v>
      </c>
      <c r="J43" s="29">
        <v>0</v>
      </c>
      <c r="K43" s="29">
        <v>16000</v>
      </c>
      <c r="L43" s="35">
        <v>0</v>
      </c>
      <c r="M43" s="37"/>
      <c r="N43" s="64"/>
    </row>
    <row r="44" spans="1:14" ht="14.25" customHeight="1" x14ac:dyDescent="0.2">
      <c r="A44" s="40" t="s">
        <v>45</v>
      </c>
      <c r="B44" s="32">
        <v>38</v>
      </c>
      <c r="C44" s="17">
        <v>50</v>
      </c>
      <c r="D44" s="17">
        <v>50</v>
      </c>
      <c r="E44" s="17">
        <v>0</v>
      </c>
      <c r="F44" s="28">
        <v>50</v>
      </c>
      <c r="G44" s="35">
        <v>2500</v>
      </c>
      <c r="H44" s="32">
        <v>0</v>
      </c>
      <c r="I44" s="29">
        <v>4000</v>
      </c>
      <c r="J44" s="29">
        <v>0</v>
      </c>
      <c r="K44" s="29">
        <v>22000</v>
      </c>
      <c r="L44" s="35">
        <v>0</v>
      </c>
      <c r="M44" s="37"/>
      <c r="N44" s="64"/>
    </row>
    <row r="45" spans="1:14" ht="14.25" customHeight="1" x14ac:dyDescent="0.2">
      <c r="A45" s="5" t="s">
        <v>46</v>
      </c>
      <c r="B45" s="32">
        <v>3</v>
      </c>
      <c r="C45" s="17">
        <v>60</v>
      </c>
      <c r="D45" s="17">
        <v>36</v>
      </c>
      <c r="E45" s="17">
        <v>24</v>
      </c>
      <c r="F45" s="28">
        <v>80</v>
      </c>
      <c r="G45" s="35">
        <v>2880</v>
      </c>
      <c r="H45" s="32">
        <v>2000</v>
      </c>
      <c r="I45" s="29">
        <v>4500</v>
      </c>
      <c r="J45" s="29">
        <v>1500</v>
      </c>
      <c r="K45" s="29">
        <v>33000</v>
      </c>
      <c r="L45" s="35">
        <v>700</v>
      </c>
      <c r="M45" s="37"/>
      <c r="N45" s="64"/>
    </row>
    <row r="46" spans="1:14" s="39" customFormat="1" ht="14.25" customHeight="1" x14ac:dyDescent="0.2">
      <c r="A46" s="40" t="s">
        <v>47</v>
      </c>
      <c r="B46" s="16">
        <v>15</v>
      </c>
      <c r="C46" s="17">
        <v>28</v>
      </c>
      <c r="D46" s="17">
        <v>26</v>
      </c>
      <c r="E46" s="17">
        <v>2</v>
      </c>
      <c r="F46" s="28">
        <v>120</v>
      </c>
      <c r="G46" s="18">
        <v>3120</v>
      </c>
      <c r="H46" s="32">
        <v>0</v>
      </c>
      <c r="I46" s="29">
        <v>3000</v>
      </c>
      <c r="J46" s="29">
        <v>0</v>
      </c>
      <c r="K46" s="29">
        <v>30000</v>
      </c>
      <c r="L46" s="35">
        <v>0</v>
      </c>
      <c r="M46" s="37"/>
      <c r="N46" s="64"/>
    </row>
    <row r="47" spans="1:14" s="39" customFormat="1" ht="14.25" customHeight="1" x14ac:dyDescent="0.2">
      <c r="A47" s="5" t="s">
        <v>48</v>
      </c>
      <c r="B47" s="32">
        <v>25</v>
      </c>
      <c r="C47" s="17">
        <v>58</v>
      </c>
      <c r="D47" s="17">
        <v>30</v>
      </c>
      <c r="E47" s="17">
        <v>28</v>
      </c>
      <c r="F47" s="28">
        <v>50</v>
      </c>
      <c r="G47" s="35">
        <v>1500</v>
      </c>
      <c r="H47" s="32">
        <v>500</v>
      </c>
      <c r="I47" s="29">
        <v>1400</v>
      </c>
      <c r="J47" s="29">
        <v>0</v>
      </c>
      <c r="K47" s="29">
        <v>7465</v>
      </c>
      <c r="L47" s="35">
        <v>500</v>
      </c>
      <c r="M47" s="37"/>
      <c r="N47" s="64"/>
    </row>
    <row r="48" spans="1:14" ht="14.25" customHeight="1" thickBot="1" x14ac:dyDescent="0.25">
      <c r="A48" s="6" t="s">
        <v>49</v>
      </c>
      <c r="B48" s="33">
        <v>0</v>
      </c>
      <c r="C48" s="20">
        <v>0</v>
      </c>
      <c r="D48" s="20">
        <v>0</v>
      </c>
      <c r="E48" s="20">
        <v>0</v>
      </c>
      <c r="F48" s="30">
        <v>0</v>
      </c>
      <c r="G48" s="36">
        <v>0</v>
      </c>
      <c r="H48" s="33">
        <v>0</v>
      </c>
      <c r="I48" s="31">
        <v>0</v>
      </c>
      <c r="J48" s="31">
        <v>0</v>
      </c>
      <c r="K48" s="31">
        <v>0</v>
      </c>
      <c r="L48" s="36">
        <v>0</v>
      </c>
      <c r="M48" s="37"/>
      <c r="N48" s="64"/>
    </row>
    <row r="49" spans="1:12" ht="14.25" customHeight="1" x14ac:dyDescent="0.2">
      <c r="A49" s="7" t="s">
        <v>64</v>
      </c>
      <c r="B49" s="44"/>
      <c r="C49" s="7"/>
      <c r="D49" s="7"/>
      <c r="E49" s="7"/>
      <c r="F49" s="7"/>
      <c r="G49" s="44"/>
      <c r="H49" s="44"/>
      <c r="I49" s="44"/>
      <c r="J49" s="44"/>
      <c r="K49" s="44"/>
      <c r="L49" s="44"/>
    </row>
    <row r="50" spans="1:12" x14ac:dyDescent="0.2">
      <c r="A50" s="7"/>
      <c r="C50" s="7"/>
      <c r="D50" s="7"/>
      <c r="E50" s="7"/>
      <c r="F50" s="7"/>
    </row>
    <row r="51" spans="1:12" x14ac:dyDescent="0.2">
      <c r="A51" s="7"/>
      <c r="C51" s="7"/>
      <c r="D51" s="7"/>
      <c r="E51" s="7"/>
      <c r="F51" s="7"/>
    </row>
    <row r="52" spans="1:12" x14ac:dyDescent="0.2">
      <c r="A52" s="7"/>
      <c r="C52" s="7"/>
      <c r="D52" s="7"/>
      <c r="E52" s="7"/>
      <c r="F52" s="7"/>
    </row>
    <row r="53" spans="1:12" x14ac:dyDescent="0.2">
      <c r="A53" s="7"/>
      <c r="C53" s="7"/>
      <c r="D53" s="7"/>
      <c r="E53" s="7"/>
      <c r="F53" s="7"/>
    </row>
    <row r="54" spans="1:12" x14ac:dyDescent="0.2">
      <c r="A54" s="7"/>
      <c r="C54" s="7"/>
      <c r="D54" s="7"/>
      <c r="E54" s="7"/>
      <c r="F54" s="7"/>
    </row>
    <row r="55" spans="1:12" x14ac:dyDescent="0.2">
      <c r="A55" s="7"/>
      <c r="C55" s="7"/>
      <c r="D55" s="7"/>
      <c r="E55" s="7"/>
      <c r="F55" s="7"/>
    </row>
    <row r="56" spans="1:12" x14ac:dyDescent="0.2">
      <c r="A56" s="7"/>
      <c r="C56" s="7"/>
      <c r="D56" s="7"/>
      <c r="E56" s="7"/>
      <c r="F56" s="7"/>
    </row>
    <row r="57" spans="1:12" x14ac:dyDescent="0.2">
      <c r="A57" s="7"/>
      <c r="C57" s="7"/>
      <c r="D57" s="7"/>
      <c r="E57" s="7"/>
      <c r="F57" s="7"/>
    </row>
    <row r="58" spans="1:12" x14ac:dyDescent="0.2">
      <c r="A58" s="7"/>
      <c r="C58" s="7"/>
      <c r="D58" s="7"/>
      <c r="E58" s="7"/>
      <c r="F58" s="7"/>
    </row>
    <row r="59" spans="1:12" x14ac:dyDescent="0.2">
      <c r="A59" s="7"/>
      <c r="C59" s="7"/>
      <c r="D59" s="7"/>
      <c r="E59" s="7"/>
      <c r="F59" s="7"/>
    </row>
    <row r="60" spans="1:12" x14ac:dyDescent="0.2">
      <c r="A60" s="7"/>
      <c r="C60" s="7"/>
      <c r="D60" s="7"/>
      <c r="E60" s="7"/>
      <c r="F60" s="7"/>
    </row>
  </sheetData>
  <mergeCells count="6">
    <mergeCell ref="A1:L1"/>
    <mergeCell ref="A2:L2"/>
    <mergeCell ref="A3:L3"/>
    <mergeCell ref="A4:A5"/>
    <mergeCell ref="B4:G4"/>
    <mergeCell ref="H4:L4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V60"/>
  <sheetViews>
    <sheetView showZeros="0" zoomScale="75" zoomScaleNormal="75" workbookViewId="0">
      <selection activeCell="L11" sqref="L11"/>
    </sheetView>
  </sheetViews>
  <sheetFormatPr baseColWidth="10" defaultRowHeight="15" x14ac:dyDescent="0.2"/>
  <cols>
    <col min="1" max="1" width="15.85546875" style="51" customWidth="1"/>
    <col min="2" max="2" width="9.42578125" style="51" customWidth="1"/>
    <col min="3" max="3" width="10.28515625" style="44" customWidth="1"/>
    <col min="4" max="4" width="10.42578125" style="44" customWidth="1"/>
    <col min="5" max="5" width="11.5703125" style="44" customWidth="1"/>
    <col min="6" max="6" width="10.85546875" style="44" customWidth="1"/>
    <col min="7" max="7" width="9.5703125" style="44" customWidth="1"/>
    <col min="8" max="8" width="10.5703125" style="44" customWidth="1"/>
    <col min="9" max="9" width="9.85546875" style="44" customWidth="1"/>
    <col min="10" max="10" width="10.42578125" style="44" customWidth="1"/>
    <col min="11" max="11" width="10" style="44" customWidth="1"/>
    <col min="12" max="12" width="9.7109375" style="44" customWidth="1"/>
    <col min="13" max="13" width="10.5703125" style="44" customWidth="1"/>
    <col min="14" max="14" width="9.140625" style="44" customWidth="1"/>
    <col min="15" max="15" width="8.140625" style="44" customWidth="1"/>
    <col min="16" max="16" width="8.28515625" style="44" customWidth="1"/>
    <col min="17" max="17" width="9.7109375" style="44" customWidth="1"/>
    <col min="18" max="18" width="10.5703125" style="44" customWidth="1"/>
    <col min="19" max="19" width="9.140625" style="44" customWidth="1"/>
    <col min="20" max="20" width="8.7109375" style="44" bestFit="1" customWidth="1"/>
    <col min="21" max="21" width="8.28515625" style="44" customWidth="1"/>
    <col min="22" max="16384" width="11.42578125" style="44"/>
  </cols>
  <sheetData>
    <row r="1" spans="1:21" ht="15.75" x14ac:dyDescent="0.2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15.75" x14ac:dyDescent="0.2">
      <c r="A2" s="79" t="s">
        <v>62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6.5" thickBot="1" x14ac:dyDescent="0.25">
      <c r="A3" s="80" t="s">
        <v>66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ht="30" customHeight="1" x14ac:dyDescent="0.2">
      <c r="A4" s="81" t="s">
        <v>1</v>
      </c>
      <c r="B4" s="73" t="s">
        <v>50</v>
      </c>
      <c r="C4" s="74"/>
      <c r="D4" s="74"/>
      <c r="E4" s="74"/>
      <c r="F4" s="75"/>
      <c r="G4" s="73" t="s">
        <v>52</v>
      </c>
      <c r="H4" s="74"/>
      <c r="I4" s="74"/>
      <c r="J4" s="74"/>
      <c r="K4" s="75"/>
      <c r="L4" s="74" t="s">
        <v>53</v>
      </c>
      <c r="M4" s="74"/>
      <c r="N4" s="74"/>
      <c r="O4" s="74"/>
      <c r="P4" s="75"/>
      <c r="Q4" s="74" t="s">
        <v>60</v>
      </c>
      <c r="R4" s="74"/>
      <c r="S4" s="74"/>
      <c r="T4" s="74"/>
      <c r="U4" s="75"/>
    </row>
    <row r="5" spans="1:21" ht="29.25" customHeight="1" x14ac:dyDescent="0.2">
      <c r="A5" s="82"/>
      <c r="B5" s="45" t="s">
        <v>5</v>
      </c>
      <c r="C5" s="8" t="s">
        <v>6</v>
      </c>
      <c r="D5" s="8" t="s">
        <v>7</v>
      </c>
      <c r="E5" s="8" t="s">
        <v>8</v>
      </c>
      <c r="F5" s="46" t="s">
        <v>9</v>
      </c>
      <c r="G5" s="45" t="s">
        <v>5</v>
      </c>
      <c r="H5" s="8" t="s">
        <v>6</v>
      </c>
      <c r="I5" s="8" t="s">
        <v>7</v>
      </c>
      <c r="J5" s="8" t="s">
        <v>8</v>
      </c>
      <c r="K5" s="46" t="s">
        <v>9</v>
      </c>
      <c r="L5" s="47" t="s">
        <v>5</v>
      </c>
      <c r="M5" s="8" t="s">
        <v>6</v>
      </c>
      <c r="N5" s="8" t="s">
        <v>7</v>
      </c>
      <c r="O5" s="8" t="s">
        <v>8</v>
      </c>
      <c r="P5" s="46" t="s">
        <v>9</v>
      </c>
      <c r="Q5" s="47" t="s">
        <v>5</v>
      </c>
      <c r="R5" s="8" t="s">
        <v>6</v>
      </c>
      <c r="S5" s="8" t="s">
        <v>7</v>
      </c>
      <c r="T5" s="8" t="s">
        <v>8</v>
      </c>
      <c r="U5" s="46" t="s">
        <v>9</v>
      </c>
    </row>
    <row r="6" spans="1:21" x14ac:dyDescent="0.25">
      <c r="A6" s="9" t="s">
        <v>3</v>
      </c>
      <c r="B6" s="10">
        <f>SUM(B7:B48)</f>
        <v>106563</v>
      </c>
      <c r="C6" s="11">
        <f t="shared" ref="C6:K6" si="0">SUM(C7:C48)</f>
        <v>461590.625</v>
      </c>
      <c r="D6" s="11">
        <f t="shared" si="0"/>
        <v>52841.5</v>
      </c>
      <c r="E6" s="11">
        <f t="shared" si="0"/>
        <v>1766631.6</v>
      </c>
      <c r="F6" s="12">
        <f t="shared" si="0"/>
        <v>761481.5</v>
      </c>
      <c r="G6" s="13">
        <f t="shared" si="0"/>
        <v>217275</v>
      </c>
      <c r="H6" s="14">
        <f t="shared" si="0"/>
        <v>750021</v>
      </c>
      <c r="I6" s="14">
        <f t="shared" si="0"/>
        <v>78080</v>
      </c>
      <c r="J6" s="14">
        <f t="shared" si="0"/>
        <v>4403134</v>
      </c>
      <c r="K6" s="15">
        <f t="shared" si="0"/>
        <v>1720200</v>
      </c>
      <c r="L6" s="13">
        <f>SUM(L7:L48)/COUNTIF(L7:L48,"&lt;&gt;0")</f>
        <v>677.27272727272725</v>
      </c>
      <c r="M6" s="14">
        <f t="shared" ref="M6:U6" si="1">SUM(M7:M48)/COUNTIF(M7:M48,"&lt;&gt;0")</f>
        <v>673.26923076923072</v>
      </c>
      <c r="N6" s="14">
        <f t="shared" si="1"/>
        <v>696</v>
      </c>
      <c r="O6" s="14">
        <f t="shared" si="1"/>
        <v>458.61538461538464</v>
      </c>
      <c r="P6" s="15">
        <f t="shared" si="1"/>
        <v>412.1875</v>
      </c>
      <c r="Q6" s="34">
        <f t="shared" si="1"/>
        <v>7294.4444444444443</v>
      </c>
      <c r="R6" s="14">
        <f t="shared" si="1"/>
        <v>8195</v>
      </c>
      <c r="S6" s="14">
        <f t="shared" si="1"/>
        <v>7680</v>
      </c>
      <c r="T6" s="14">
        <f t="shared" si="1"/>
        <v>7958.7931034482763</v>
      </c>
      <c r="U6" s="15">
        <f t="shared" si="1"/>
        <v>10263.636363636364</v>
      </c>
    </row>
    <row r="7" spans="1:21" ht="14.25" x14ac:dyDescent="0.2">
      <c r="A7" s="40" t="s">
        <v>4</v>
      </c>
      <c r="B7" s="48">
        <v>0</v>
      </c>
      <c r="C7" s="49">
        <v>25</v>
      </c>
      <c r="D7" s="49">
        <v>39</v>
      </c>
      <c r="E7" s="49">
        <v>67.5</v>
      </c>
      <c r="F7" s="50">
        <v>1500</v>
      </c>
      <c r="G7" s="48">
        <v>0</v>
      </c>
      <c r="H7" s="49">
        <v>100</v>
      </c>
      <c r="I7" s="49">
        <v>150</v>
      </c>
      <c r="J7" s="49">
        <v>250</v>
      </c>
      <c r="K7" s="50">
        <v>5000</v>
      </c>
      <c r="L7" s="52">
        <v>0</v>
      </c>
      <c r="M7" s="29">
        <v>250</v>
      </c>
      <c r="N7" s="29">
        <v>260</v>
      </c>
      <c r="O7" s="29">
        <v>270</v>
      </c>
      <c r="P7" s="35">
        <v>300</v>
      </c>
      <c r="Q7" s="52">
        <v>0</v>
      </c>
      <c r="R7" s="29">
        <v>0</v>
      </c>
      <c r="S7" s="29">
        <v>0</v>
      </c>
      <c r="T7" s="29">
        <v>0</v>
      </c>
      <c r="U7" s="35">
        <v>0</v>
      </c>
    </row>
    <row r="8" spans="1:21" ht="14.25" x14ac:dyDescent="0.2">
      <c r="A8" s="43" t="s">
        <v>10</v>
      </c>
      <c r="B8" s="16">
        <v>0</v>
      </c>
      <c r="C8" s="17">
        <v>0</v>
      </c>
      <c r="D8" s="17">
        <v>0</v>
      </c>
      <c r="E8" s="17">
        <v>10400</v>
      </c>
      <c r="F8" s="18">
        <v>0</v>
      </c>
      <c r="G8" s="16">
        <v>0</v>
      </c>
      <c r="H8" s="17">
        <v>0</v>
      </c>
      <c r="I8" s="17">
        <v>0</v>
      </c>
      <c r="J8" s="17">
        <v>27000</v>
      </c>
      <c r="K8" s="18">
        <v>0</v>
      </c>
      <c r="L8" s="52">
        <v>0</v>
      </c>
      <c r="M8" s="29">
        <v>0</v>
      </c>
      <c r="N8" s="29">
        <v>0</v>
      </c>
      <c r="O8" s="29">
        <v>385</v>
      </c>
      <c r="P8" s="35">
        <v>0</v>
      </c>
      <c r="Q8" s="52">
        <v>0</v>
      </c>
      <c r="R8" s="29">
        <v>0</v>
      </c>
      <c r="S8" s="29">
        <v>0</v>
      </c>
      <c r="T8" s="29">
        <v>0</v>
      </c>
      <c r="U8" s="35">
        <v>0</v>
      </c>
    </row>
    <row r="9" spans="1:21" ht="14.25" x14ac:dyDescent="0.2">
      <c r="A9" s="40" t="s">
        <v>11</v>
      </c>
      <c r="B9" s="16">
        <v>0</v>
      </c>
      <c r="C9" s="17">
        <v>1872</v>
      </c>
      <c r="D9" s="17">
        <v>0</v>
      </c>
      <c r="E9" s="17">
        <v>39200</v>
      </c>
      <c r="F9" s="18">
        <v>0</v>
      </c>
      <c r="G9" s="16">
        <v>0</v>
      </c>
      <c r="H9" s="17">
        <v>3120</v>
      </c>
      <c r="I9" s="17">
        <v>0</v>
      </c>
      <c r="J9" s="17">
        <v>98000</v>
      </c>
      <c r="K9" s="18">
        <v>0</v>
      </c>
      <c r="L9" s="52">
        <v>0</v>
      </c>
      <c r="M9" s="29">
        <v>600</v>
      </c>
      <c r="N9" s="29">
        <v>0</v>
      </c>
      <c r="O9" s="29">
        <v>400</v>
      </c>
      <c r="P9" s="35">
        <v>0</v>
      </c>
      <c r="Q9" s="52">
        <v>0</v>
      </c>
      <c r="R9" s="29">
        <v>0</v>
      </c>
      <c r="S9" s="29">
        <v>0</v>
      </c>
      <c r="T9" s="29">
        <v>0</v>
      </c>
      <c r="U9" s="35">
        <v>0</v>
      </c>
    </row>
    <row r="10" spans="1:21" ht="14.25" x14ac:dyDescent="0.2">
      <c r="A10" s="5" t="s">
        <v>12</v>
      </c>
      <c r="B10" s="16">
        <v>0</v>
      </c>
      <c r="C10" s="17">
        <v>2500</v>
      </c>
      <c r="D10" s="17">
        <v>0</v>
      </c>
      <c r="E10" s="17">
        <v>3000</v>
      </c>
      <c r="F10" s="18">
        <v>0</v>
      </c>
      <c r="G10" s="16">
        <v>0</v>
      </c>
      <c r="H10" s="17">
        <v>2500</v>
      </c>
      <c r="I10" s="17">
        <v>0</v>
      </c>
      <c r="J10" s="17">
        <v>5000</v>
      </c>
      <c r="K10" s="18">
        <v>0</v>
      </c>
      <c r="L10" s="52">
        <v>0</v>
      </c>
      <c r="M10" s="29">
        <v>1000</v>
      </c>
      <c r="N10" s="29">
        <v>0</v>
      </c>
      <c r="O10" s="29">
        <v>600</v>
      </c>
      <c r="P10" s="35">
        <v>0</v>
      </c>
      <c r="Q10" s="52">
        <v>0</v>
      </c>
      <c r="R10" s="29">
        <v>6500</v>
      </c>
      <c r="S10" s="29">
        <v>0</v>
      </c>
      <c r="T10" s="29">
        <v>6500</v>
      </c>
      <c r="U10" s="35">
        <v>0</v>
      </c>
    </row>
    <row r="11" spans="1:21" ht="14.25" x14ac:dyDescent="0.2">
      <c r="A11" s="5" t="s">
        <v>13</v>
      </c>
      <c r="B11" s="16">
        <v>0</v>
      </c>
      <c r="C11" s="17">
        <v>0</v>
      </c>
      <c r="D11" s="17">
        <v>0</v>
      </c>
      <c r="E11" s="17">
        <v>3315.5</v>
      </c>
      <c r="F11" s="18">
        <v>0</v>
      </c>
      <c r="G11" s="16">
        <v>0</v>
      </c>
      <c r="H11" s="17">
        <v>0</v>
      </c>
      <c r="I11" s="17">
        <v>0</v>
      </c>
      <c r="J11" s="17">
        <v>8470</v>
      </c>
      <c r="K11" s="18">
        <v>0</v>
      </c>
      <c r="L11" s="52">
        <v>0</v>
      </c>
      <c r="M11" s="29">
        <v>0</v>
      </c>
      <c r="N11" s="29">
        <v>0</v>
      </c>
      <c r="O11" s="29">
        <v>391</v>
      </c>
      <c r="P11" s="35">
        <v>0</v>
      </c>
      <c r="Q11" s="52">
        <v>0</v>
      </c>
      <c r="R11" s="29">
        <v>0</v>
      </c>
      <c r="S11" s="29">
        <v>0</v>
      </c>
      <c r="T11" s="29">
        <v>7579</v>
      </c>
      <c r="U11" s="35">
        <v>0</v>
      </c>
    </row>
    <row r="12" spans="1:21" ht="14.25" x14ac:dyDescent="0.2">
      <c r="A12" s="5" t="s">
        <v>14</v>
      </c>
      <c r="B12" s="16">
        <v>4000</v>
      </c>
      <c r="C12" s="17">
        <v>1400</v>
      </c>
      <c r="D12" s="17">
        <v>1800</v>
      </c>
      <c r="E12" s="17">
        <v>8640</v>
      </c>
      <c r="F12" s="18">
        <v>0</v>
      </c>
      <c r="G12" s="16">
        <v>10000</v>
      </c>
      <c r="H12" s="17">
        <v>2000</v>
      </c>
      <c r="I12" s="17">
        <v>2000</v>
      </c>
      <c r="J12" s="17">
        <v>21600</v>
      </c>
      <c r="K12" s="18">
        <v>0</v>
      </c>
      <c r="L12" s="52">
        <v>400</v>
      </c>
      <c r="M12" s="29">
        <v>700</v>
      </c>
      <c r="N12" s="29">
        <v>900</v>
      </c>
      <c r="O12" s="29">
        <v>400</v>
      </c>
      <c r="P12" s="35">
        <v>0</v>
      </c>
      <c r="Q12" s="52">
        <v>9500</v>
      </c>
      <c r="R12" s="29">
        <v>9000</v>
      </c>
      <c r="S12" s="29">
        <v>8500</v>
      </c>
      <c r="T12" s="29">
        <v>9757</v>
      </c>
      <c r="U12" s="35">
        <v>0</v>
      </c>
    </row>
    <row r="13" spans="1:21" ht="14.25" x14ac:dyDescent="0.2">
      <c r="A13" s="5" t="s">
        <v>15</v>
      </c>
      <c r="B13" s="16">
        <v>0</v>
      </c>
      <c r="C13" s="17">
        <v>0</v>
      </c>
      <c r="D13" s="17">
        <v>0</v>
      </c>
      <c r="E13" s="17">
        <v>6800</v>
      </c>
      <c r="F13" s="18">
        <v>0</v>
      </c>
      <c r="G13" s="16">
        <v>0</v>
      </c>
      <c r="H13" s="17">
        <v>0</v>
      </c>
      <c r="I13" s="17">
        <v>0</v>
      </c>
      <c r="J13" s="17">
        <v>17000</v>
      </c>
      <c r="K13" s="18">
        <v>0</v>
      </c>
      <c r="L13" s="52">
        <v>0</v>
      </c>
      <c r="M13" s="29">
        <v>0</v>
      </c>
      <c r="N13" s="29">
        <v>0</v>
      </c>
      <c r="O13" s="29">
        <v>400</v>
      </c>
      <c r="P13" s="35">
        <v>0</v>
      </c>
      <c r="Q13" s="52">
        <v>0</v>
      </c>
      <c r="R13" s="29">
        <v>0</v>
      </c>
      <c r="S13" s="29">
        <v>0</v>
      </c>
      <c r="T13" s="29">
        <v>0</v>
      </c>
      <c r="U13" s="35">
        <v>0</v>
      </c>
    </row>
    <row r="14" spans="1:21" s="57" customFormat="1" ht="14.25" x14ac:dyDescent="0.2">
      <c r="A14" s="40" t="s">
        <v>16</v>
      </c>
      <c r="B14" s="16">
        <v>0</v>
      </c>
      <c r="C14" s="17">
        <v>900</v>
      </c>
      <c r="D14" s="17">
        <v>400</v>
      </c>
      <c r="E14" s="17">
        <v>19600</v>
      </c>
      <c r="F14" s="18">
        <v>10500</v>
      </c>
      <c r="G14" s="16">
        <v>0</v>
      </c>
      <c r="H14" s="17">
        <v>1800</v>
      </c>
      <c r="I14" s="17">
        <v>800</v>
      </c>
      <c r="J14" s="17">
        <v>49000</v>
      </c>
      <c r="K14" s="18">
        <v>30000</v>
      </c>
      <c r="L14" s="60">
        <v>0</v>
      </c>
      <c r="M14" s="17">
        <v>500</v>
      </c>
      <c r="N14" s="17">
        <v>500</v>
      </c>
      <c r="O14" s="17">
        <v>400</v>
      </c>
      <c r="P14" s="18">
        <v>350</v>
      </c>
      <c r="Q14" s="60">
        <v>0</v>
      </c>
      <c r="R14" s="17">
        <v>7000</v>
      </c>
      <c r="S14" s="17">
        <v>7000</v>
      </c>
      <c r="T14" s="17">
        <v>8000</v>
      </c>
      <c r="U14" s="18">
        <v>12000</v>
      </c>
    </row>
    <row r="15" spans="1:21" ht="14.25" x14ac:dyDescent="0.2">
      <c r="A15" s="40" t="s">
        <v>17</v>
      </c>
      <c r="B15" s="16">
        <v>11200</v>
      </c>
      <c r="C15" s="17">
        <v>7200</v>
      </c>
      <c r="D15" s="17">
        <v>5200</v>
      </c>
      <c r="E15" s="17">
        <v>16800</v>
      </c>
      <c r="F15" s="18">
        <v>0</v>
      </c>
      <c r="G15" s="16">
        <v>14000</v>
      </c>
      <c r="H15" s="17">
        <v>9000</v>
      </c>
      <c r="I15" s="17">
        <v>6500</v>
      </c>
      <c r="J15" s="17">
        <v>21000</v>
      </c>
      <c r="K15" s="18">
        <v>0</v>
      </c>
      <c r="L15" s="52">
        <v>800</v>
      </c>
      <c r="M15" s="29">
        <v>800</v>
      </c>
      <c r="N15" s="29">
        <v>800</v>
      </c>
      <c r="O15" s="29">
        <v>800</v>
      </c>
      <c r="P15" s="35">
        <v>0</v>
      </c>
      <c r="Q15" s="52">
        <v>0</v>
      </c>
      <c r="R15" s="29">
        <v>0</v>
      </c>
      <c r="S15" s="29">
        <v>0</v>
      </c>
      <c r="T15" s="29">
        <v>0</v>
      </c>
      <c r="U15" s="35">
        <v>0</v>
      </c>
    </row>
    <row r="16" spans="1:21" ht="14.25" x14ac:dyDescent="0.2">
      <c r="A16" s="40" t="s">
        <v>18</v>
      </c>
      <c r="B16" s="16">
        <v>8100</v>
      </c>
      <c r="C16" s="17">
        <v>22680</v>
      </c>
      <c r="D16" s="17">
        <v>15120</v>
      </c>
      <c r="E16" s="17">
        <v>17010</v>
      </c>
      <c r="F16" s="18">
        <v>0</v>
      </c>
      <c r="G16" s="16">
        <v>16200</v>
      </c>
      <c r="H16" s="17">
        <v>28350</v>
      </c>
      <c r="I16" s="17">
        <v>18900</v>
      </c>
      <c r="J16" s="17">
        <v>56700</v>
      </c>
      <c r="K16" s="18">
        <v>0</v>
      </c>
      <c r="L16" s="52">
        <v>500</v>
      </c>
      <c r="M16" s="29">
        <v>800</v>
      </c>
      <c r="N16" s="29">
        <v>800</v>
      </c>
      <c r="O16" s="29">
        <v>300</v>
      </c>
      <c r="P16" s="35">
        <v>0</v>
      </c>
      <c r="Q16" s="52">
        <v>8000</v>
      </c>
      <c r="R16" s="29">
        <v>8000</v>
      </c>
      <c r="S16" s="29">
        <v>8000</v>
      </c>
      <c r="T16" s="29">
        <v>9000</v>
      </c>
      <c r="U16" s="35">
        <v>0</v>
      </c>
    </row>
    <row r="17" spans="1:21" ht="14.25" x14ac:dyDescent="0.2">
      <c r="A17" s="5" t="s">
        <v>61</v>
      </c>
      <c r="B17" s="16">
        <v>0</v>
      </c>
      <c r="C17" s="17">
        <v>0</v>
      </c>
      <c r="D17" s="17">
        <v>0</v>
      </c>
      <c r="E17" s="17">
        <v>78085</v>
      </c>
      <c r="F17" s="18">
        <v>4268</v>
      </c>
      <c r="G17" s="16">
        <v>0</v>
      </c>
      <c r="H17" s="17">
        <v>0</v>
      </c>
      <c r="I17" s="17">
        <v>0</v>
      </c>
      <c r="J17" s="17">
        <v>223100</v>
      </c>
      <c r="K17" s="18">
        <v>10670</v>
      </c>
      <c r="L17" s="52">
        <v>0</v>
      </c>
      <c r="M17" s="29">
        <v>0</v>
      </c>
      <c r="N17" s="29">
        <v>0</v>
      </c>
      <c r="O17" s="29">
        <v>350</v>
      </c>
      <c r="P17" s="35">
        <v>400</v>
      </c>
      <c r="Q17" s="52">
        <v>0</v>
      </c>
      <c r="R17" s="29">
        <v>0</v>
      </c>
      <c r="S17" s="29">
        <v>0</v>
      </c>
      <c r="T17" s="29">
        <v>0</v>
      </c>
      <c r="U17" s="35">
        <v>0</v>
      </c>
    </row>
    <row r="18" spans="1:21" ht="14.25" x14ac:dyDescent="0.2">
      <c r="A18" s="5" t="s">
        <v>19</v>
      </c>
      <c r="B18" s="16">
        <v>0</v>
      </c>
      <c r="C18" s="17">
        <v>57213.125</v>
      </c>
      <c r="D18" s="17">
        <v>0</v>
      </c>
      <c r="E18" s="17">
        <v>25896</v>
      </c>
      <c r="F18" s="18">
        <v>0</v>
      </c>
      <c r="G18" s="16">
        <v>0</v>
      </c>
      <c r="H18" s="17">
        <v>91541</v>
      </c>
      <c r="I18" s="17">
        <v>0</v>
      </c>
      <c r="J18" s="17">
        <v>69056</v>
      </c>
      <c r="K18" s="18">
        <v>0</v>
      </c>
      <c r="L18" s="52">
        <v>0</v>
      </c>
      <c r="M18" s="29">
        <v>625</v>
      </c>
      <c r="N18" s="29">
        <v>0</v>
      </c>
      <c r="O18" s="29">
        <v>375</v>
      </c>
      <c r="P18" s="35">
        <v>0</v>
      </c>
      <c r="Q18" s="52">
        <v>0</v>
      </c>
      <c r="R18" s="29">
        <v>12500</v>
      </c>
      <c r="S18" s="29">
        <v>0</v>
      </c>
      <c r="T18" s="29">
        <v>12800</v>
      </c>
      <c r="U18" s="35">
        <v>0</v>
      </c>
    </row>
    <row r="19" spans="1:21" ht="14.25" x14ac:dyDescent="0.2">
      <c r="A19" s="5" t="s">
        <v>20</v>
      </c>
      <c r="B19" s="16">
        <v>51100</v>
      </c>
      <c r="C19" s="17">
        <v>3400</v>
      </c>
      <c r="D19" s="17">
        <v>0</v>
      </c>
      <c r="E19" s="17">
        <v>123816</v>
      </c>
      <c r="F19" s="18">
        <v>0</v>
      </c>
      <c r="G19" s="16">
        <v>146000</v>
      </c>
      <c r="H19" s="17">
        <v>8500</v>
      </c>
      <c r="I19" s="17">
        <v>0</v>
      </c>
      <c r="J19" s="17">
        <v>353760</v>
      </c>
      <c r="K19" s="18">
        <v>0</v>
      </c>
      <c r="L19" s="52">
        <v>350</v>
      </c>
      <c r="M19" s="29">
        <v>400</v>
      </c>
      <c r="N19" s="29">
        <v>0</v>
      </c>
      <c r="O19" s="29">
        <v>350</v>
      </c>
      <c r="P19" s="35">
        <v>0</v>
      </c>
      <c r="Q19" s="52">
        <v>9000</v>
      </c>
      <c r="R19" s="29">
        <v>9000</v>
      </c>
      <c r="S19" s="29">
        <v>0</v>
      </c>
      <c r="T19" s="29">
        <v>9000</v>
      </c>
      <c r="U19" s="35">
        <v>0</v>
      </c>
    </row>
    <row r="20" spans="1:21" ht="14.25" x14ac:dyDescent="0.2">
      <c r="A20" s="40" t="s">
        <v>21</v>
      </c>
      <c r="B20" s="16">
        <v>0</v>
      </c>
      <c r="C20" s="17">
        <v>200</v>
      </c>
      <c r="D20" s="17">
        <v>175</v>
      </c>
      <c r="E20" s="17">
        <v>41300</v>
      </c>
      <c r="F20" s="18">
        <v>175</v>
      </c>
      <c r="G20" s="16">
        <v>0</v>
      </c>
      <c r="H20" s="17">
        <v>500</v>
      </c>
      <c r="I20" s="17">
        <v>500</v>
      </c>
      <c r="J20" s="17">
        <v>118000</v>
      </c>
      <c r="K20" s="18">
        <v>500</v>
      </c>
      <c r="L20" s="52">
        <v>0</v>
      </c>
      <c r="M20" s="29">
        <v>400</v>
      </c>
      <c r="N20" s="29">
        <v>350</v>
      </c>
      <c r="O20" s="29">
        <v>350</v>
      </c>
      <c r="P20" s="35">
        <v>350</v>
      </c>
      <c r="Q20" s="52">
        <v>0</v>
      </c>
      <c r="R20" s="29">
        <v>0</v>
      </c>
      <c r="S20" s="29">
        <v>0</v>
      </c>
      <c r="T20" s="29">
        <v>0</v>
      </c>
      <c r="U20" s="35">
        <v>0</v>
      </c>
    </row>
    <row r="21" spans="1:21" ht="14.25" x14ac:dyDescent="0.2">
      <c r="A21" s="5" t="s">
        <v>22</v>
      </c>
      <c r="B21" s="16">
        <v>0</v>
      </c>
      <c r="C21" s="17">
        <v>0</v>
      </c>
      <c r="D21" s="17">
        <v>0</v>
      </c>
      <c r="E21" s="17">
        <v>3785</v>
      </c>
      <c r="F21" s="18">
        <v>0</v>
      </c>
      <c r="G21" s="16">
        <v>0</v>
      </c>
      <c r="H21" s="17">
        <v>0</v>
      </c>
      <c r="I21" s="17">
        <v>0</v>
      </c>
      <c r="J21" s="17">
        <v>11500</v>
      </c>
      <c r="K21" s="18">
        <v>0</v>
      </c>
      <c r="L21" s="52">
        <v>0</v>
      </c>
      <c r="M21" s="29">
        <v>0</v>
      </c>
      <c r="N21" s="29">
        <v>0</v>
      </c>
      <c r="O21" s="29">
        <v>329</v>
      </c>
      <c r="P21" s="35">
        <v>0</v>
      </c>
      <c r="Q21" s="52">
        <v>0</v>
      </c>
      <c r="R21" s="29">
        <v>0</v>
      </c>
      <c r="S21" s="29">
        <v>0</v>
      </c>
      <c r="T21" s="29">
        <v>9500</v>
      </c>
      <c r="U21" s="35">
        <v>0</v>
      </c>
    </row>
    <row r="22" spans="1:21" ht="14.25" x14ac:dyDescent="0.2">
      <c r="A22" s="5" t="s">
        <v>23</v>
      </c>
      <c r="B22" s="16">
        <v>0</v>
      </c>
      <c r="C22" s="17">
        <v>0</v>
      </c>
      <c r="D22" s="17">
        <v>0</v>
      </c>
      <c r="E22" s="17">
        <v>5082</v>
      </c>
      <c r="F22" s="18">
        <v>0</v>
      </c>
      <c r="G22" s="16">
        <v>0</v>
      </c>
      <c r="H22" s="17">
        <v>0</v>
      </c>
      <c r="I22" s="17">
        <v>0</v>
      </c>
      <c r="J22" s="17">
        <v>12100</v>
      </c>
      <c r="K22" s="18">
        <v>0</v>
      </c>
      <c r="L22" s="52">
        <v>0</v>
      </c>
      <c r="M22" s="29">
        <v>0</v>
      </c>
      <c r="N22" s="29">
        <v>0</v>
      </c>
      <c r="O22" s="29">
        <v>420</v>
      </c>
      <c r="P22" s="35">
        <v>0</v>
      </c>
      <c r="Q22" s="52">
        <v>0</v>
      </c>
      <c r="R22" s="29">
        <v>0</v>
      </c>
      <c r="S22" s="29">
        <v>0</v>
      </c>
      <c r="T22" s="29">
        <v>6500</v>
      </c>
      <c r="U22" s="35">
        <v>0</v>
      </c>
    </row>
    <row r="23" spans="1:21" ht="14.25" x14ac:dyDescent="0.2">
      <c r="A23" s="5" t="s">
        <v>24</v>
      </c>
      <c r="B23" s="16">
        <v>0</v>
      </c>
      <c r="C23" s="17">
        <v>0</v>
      </c>
      <c r="D23" s="17">
        <v>0</v>
      </c>
      <c r="E23" s="17">
        <v>990</v>
      </c>
      <c r="F23" s="18">
        <v>16125</v>
      </c>
      <c r="G23" s="16">
        <v>0</v>
      </c>
      <c r="H23" s="17">
        <v>0</v>
      </c>
      <c r="I23" s="17">
        <v>0</v>
      </c>
      <c r="J23" s="17">
        <v>2200</v>
      </c>
      <c r="K23" s="18">
        <v>43000</v>
      </c>
      <c r="L23" s="52">
        <v>0</v>
      </c>
      <c r="M23" s="29">
        <v>0</v>
      </c>
      <c r="N23" s="29">
        <v>0</v>
      </c>
      <c r="O23" s="29">
        <v>450</v>
      </c>
      <c r="P23" s="35">
        <v>375</v>
      </c>
      <c r="Q23" s="52">
        <v>0</v>
      </c>
      <c r="R23" s="29">
        <v>0</v>
      </c>
      <c r="S23" s="29">
        <v>0</v>
      </c>
      <c r="T23" s="29">
        <v>3800</v>
      </c>
      <c r="U23" s="35">
        <v>6000</v>
      </c>
    </row>
    <row r="24" spans="1:21" ht="14.25" x14ac:dyDescent="0.2">
      <c r="A24" s="5" t="s">
        <v>25</v>
      </c>
      <c r="B24" s="16">
        <v>0</v>
      </c>
      <c r="C24" s="17">
        <v>0</v>
      </c>
      <c r="D24" s="17">
        <v>0</v>
      </c>
      <c r="E24" s="17">
        <v>1000</v>
      </c>
      <c r="F24" s="18">
        <v>0</v>
      </c>
      <c r="G24" s="16">
        <v>0</v>
      </c>
      <c r="H24" s="17">
        <v>0</v>
      </c>
      <c r="I24" s="17">
        <v>0</v>
      </c>
      <c r="J24" s="17">
        <v>2000</v>
      </c>
      <c r="K24" s="18">
        <v>0</v>
      </c>
      <c r="L24" s="52">
        <v>0</v>
      </c>
      <c r="M24" s="29">
        <v>0</v>
      </c>
      <c r="N24" s="29">
        <v>0</v>
      </c>
      <c r="O24" s="29">
        <v>500</v>
      </c>
      <c r="P24" s="35">
        <v>0</v>
      </c>
      <c r="Q24" s="52">
        <v>0</v>
      </c>
      <c r="R24" s="29">
        <v>0</v>
      </c>
      <c r="S24" s="29">
        <v>0</v>
      </c>
      <c r="T24" s="29">
        <v>10000</v>
      </c>
      <c r="U24" s="35">
        <v>0</v>
      </c>
    </row>
    <row r="25" spans="1:21" ht="14.25" x14ac:dyDescent="0.2">
      <c r="A25" s="5" t="s">
        <v>26</v>
      </c>
      <c r="B25" s="16">
        <v>5600</v>
      </c>
      <c r="C25" s="17">
        <v>2000</v>
      </c>
      <c r="D25" s="17">
        <v>0</v>
      </c>
      <c r="E25" s="17">
        <v>26880</v>
      </c>
      <c r="F25" s="18">
        <v>1740</v>
      </c>
      <c r="G25" s="16">
        <v>8000</v>
      </c>
      <c r="H25" s="17">
        <v>2500</v>
      </c>
      <c r="I25" s="17">
        <v>0</v>
      </c>
      <c r="J25" s="17">
        <v>76800</v>
      </c>
      <c r="K25" s="18">
        <v>2900</v>
      </c>
      <c r="L25" s="52">
        <v>700</v>
      </c>
      <c r="M25" s="29">
        <v>800</v>
      </c>
      <c r="N25" s="29">
        <v>0</v>
      </c>
      <c r="O25" s="29">
        <v>350</v>
      </c>
      <c r="P25" s="35">
        <v>600</v>
      </c>
      <c r="Q25" s="52">
        <v>8000</v>
      </c>
      <c r="R25" s="29">
        <v>8000</v>
      </c>
      <c r="S25" s="29">
        <v>0</v>
      </c>
      <c r="T25" s="29">
        <v>8945</v>
      </c>
      <c r="U25" s="35">
        <v>12000</v>
      </c>
    </row>
    <row r="26" spans="1:21" ht="14.25" x14ac:dyDescent="0.2">
      <c r="A26" s="5" t="s">
        <v>27</v>
      </c>
      <c r="B26" s="16">
        <v>0</v>
      </c>
      <c r="C26" s="17">
        <v>163400</v>
      </c>
      <c r="D26" s="17">
        <v>0</v>
      </c>
      <c r="E26" s="17">
        <v>312000</v>
      </c>
      <c r="F26" s="18">
        <v>607500</v>
      </c>
      <c r="G26" s="16">
        <v>0</v>
      </c>
      <c r="H26" s="17">
        <v>430000</v>
      </c>
      <c r="I26" s="17">
        <v>0</v>
      </c>
      <c r="J26" s="17">
        <v>780000</v>
      </c>
      <c r="K26" s="18">
        <v>1350000</v>
      </c>
      <c r="L26" s="52">
        <v>0</v>
      </c>
      <c r="M26" s="29">
        <v>380</v>
      </c>
      <c r="N26" s="29">
        <v>0</v>
      </c>
      <c r="O26" s="29">
        <v>400</v>
      </c>
      <c r="P26" s="35">
        <v>450</v>
      </c>
      <c r="Q26" s="52">
        <v>0</v>
      </c>
      <c r="R26" s="29">
        <v>9000</v>
      </c>
      <c r="S26" s="29">
        <v>0</v>
      </c>
      <c r="T26" s="29">
        <v>9000</v>
      </c>
      <c r="U26" s="35">
        <v>10000</v>
      </c>
    </row>
    <row r="27" spans="1:21" ht="14.25" x14ac:dyDescent="0.2">
      <c r="A27" s="40" t="s">
        <v>28</v>
      </c>
      <c r="B27" s="16">
        <v>0</v>
      </c>
      <c r="C27" s="17">
        <v>1680</v>
      </c>
      <c r="D27" s="17">
        <v>600</v>
      </c>
      <c r="E27" s="17">
        <v>3500</v>
      </c>
      <c r="F27" s="18">
        <v>36000</v>
      </c>
      <c r="G27" s="16">
        <v>0</v>
      </c>
      <c r="H27" s="17">
        <v>2400</v>
      </c>
      <c r="I27" s="17">
        <v>750</v>
      </c>
      <c r="J27" s="17">
        <v>7000</v>
      </c>
      <c r="K27" s="18">
        <v>60000</v>
      </c>
      <c r="L27" s="52">
        <v>0</v>
      </c>
      <c r="M27" s="29">
        <v>700</v>
      </c>
      <c r="N27" s="29">
        <v>800</v>
      </c>
      <c r="O27" s="29">
        <v>500</v>
      </c>
      <c r="P27" s="35">
        <v>600</v>
      </c>
      <c r="Q27" s="52">
        <v>0</v>
      </c>
      <c r="R27" s="29">
        <v>6000</v>
      </c>
      <c r="S27" s="29">
        <v>5000</v>
      </c>
      <c r="T27" s="29">
        <v>7000</v>
      </c>
      <c r="U27" s="35">
        <v>9000</v>
      </c>
    </row>
    <row r="28" spans="1:21" ht="14.25" x14ac:dyDescent="0.2">
      <c r="A28" s="5" t="s">
        <v>29</v>
      </c>
      <c r="B28" s="16">
        <v>0</v>
      </c>
      <c r="C28" s="17">
        <v>7000</v>
      </c>
      <c r="D28" s="17">
        <v>0</v>
      </c>
      <c r="E28" s="17">
        <v>14000</v>
      </c>
      <c r="F28" s="18">
        <v>0</v>
      </c>
      <c r="G28" s="16">
        <v>0</v>
      </c>
      <c r="H28" s="17">
        <v>7000</v>
      </c>
      <c r="I28" s="17">
        <v>0</v>
      </c>
      <c r="J28" s="17">
        <v>28000</v>
      </c>
      <c r="K28" s="18">
        <v>0</v>
      </c>
      <c r="L28" s="52">
        <v>0</v>
      </c>
      <c r="M28" s="29">
        <v>1000</v>
      </c>
      <c r="N28" s="29">
        <v>0</v>
      </c>
      <c r="O28" s="29">
        <v>500</v>
      </c>
      <c r="P28" s="35">
        <v>0</v>
      </c>
      <c r="Q28" s="52">
        <v>0</v>
      </c>
      <c r="R28" s="29">
        <v>8400</v>
      </c>
      <c r="S28" s="29">
        <v>0</v>
      </c>
      <c r="T28" s="29">
        <v>7000</v>
      </c>
      <c r="U28" s="35">
        <v>0</v>
      </c>
    </row>
    <row r="29" spans="1:21" ht="14.25" x14ac:dyDescent="0.2">
      <c r="A29" s="5" t="s">
        <v>30</v>
      </c>
      <c r="B29" s="16">
        <v>0</v>
      </c>
      <c r="C29" s="17">
        <v>0</v>
      </c>
      <c r="D29" s="17">
        <v>0</v>
      </c>
      <c r="E29" s="17">
        <v>0</v>
      </c>
      <c r="F29" s="18">
        <v>0</v>
      </c>
      <c r="G29" s="16">
        <v>0</v>
      </c>
      <c r="H29" s="17">
        <v>0</v>
      </c>
      <c r="I29" s="17">
        <v>0</v>
      </c>
      <c r="J29" s="17">
        <v>0</v>
      </c>
      <c r="K29" s="18">
        <v>0</v>
      </c>
      <c r="L29" s="52">
        <v>0</v>
      </c>
      <c r="M29" s="29">
        <v>0</v>
      </c>
      <c r="N29" s="29">
        <v>0</v>
      </c>
      <c r="O29" s="29">
        <v>0</v>
      </c>
      <c r="P29" s="35">
        <v>0</v>
      </c>
      <c r="Q29" s="52">
        <v>0</v>
      </c>
      <c r="R29" s="29">
        <v>0</v>
      </c>
      <c r="S29" s="29">
        <v>0</v>
      </c>
      <c r="T29" s="29">
        <v>0</v>
      </c>
      <c r="U29" s="35">
        <v>0</v>
      </c>
    </row>
    <row r="30" spans="1:21" ht="14.25" x14ac:dyDescent="0.2">
      <c r="A30" s="5" t="s">
        <v>31</v>
      </c>
      <c r="B30" s="16">
        <v>67.5</v>
      </c>
      <c r="C30" s="17">
        <v>0</v>
      </c>
      <c r="D30" s="17">
        <v>0</v>
      </c>
      <c r="E30" s="17">
        <v>472296.6</v>
      </c>
      <c r="F30" s="18">
        <v>0</v>
      </c>
      <c r="G30" s="16">
        <v>135</v>
      </c>
      <c r="H30" s="17">
        <v>0</v>
      </c>
      <c r="I30" s="17">
        <v>0</v>
      </c>
      <c r="J30" s="17">
        <v>1049548</v>
      </c>
      <c r="K30" s="18">
        <v>0</v>
      </c>
      <c r="L30" s="52">
        <v>500</v>
      </c>
      <c r="M30" s="29">
        <v>0</v>
      </c>
      <c r="N30" s="29">
        <v>0</v>
      </c>
      <c r="O30" s="29">
        <v>450</v>
      </c>
      <c r="P30" s="35">
        <v>0</v>
      </c>
      <c r="Q30" s="60">
        <v>5000</v>
      </c>
      <c r="R30" s="17">
        <v>0</v>
      </c>
      <c r="S30" s="17">
        <v>0</v>
      </c>
      <c r="T30" s="17">
        <v>4500</v>
      </c>
      <c r="U30" s="18">
        <v>0</v>
      </c>
    </row>
    <row r="31" spans="1:21" x14ac:dyDescent="0.25">
      <c r="A31" s="5" t="s">
        <v>32</v>
      </c>
      <c r="B31" s="16">
        <v>0</v>
      </c>
      <c r="C31" s="17">
        <v>380</v>
      </c>
      <c r="D31" s="17">
        <v>380</v>
      </c>
      <c r="E31" s="17">
        <v>360</v>
      </c>
      <c r="F31" s="18">
        <v>0</v>
      </c>
      <c r="G31" s="16">
        <v>0</v>
      </c>
      <c r="H31" s="17">
        <v>950</v>
      </c>
      <c r="I31" s="17">
        <v>950</v>
      </c>
      <c r="J31" s="17">
        <v>900</v>
      </c>
      <c r="K31" s="18">
        <v>0</v>
      </c>
      <c r="L31" s="52">
        <v>0</v>
      </c>
      <c r="M31" s="29">
        <v>400</v>
      </c>
      <c r="N31" s="29">
        <v>400</v>
      </c>
      <c r="O31" s="29">
        <v>400</v>
      </c>
      <c r="P31" s="35">
        <v>0</v>
      </c>
      <c r="Q31" s="61">
        <v>0</v>
      </c>
      <c r="R31" s="67">
        <v>5000</v>
      </c>
      <c r="S31" s="67">
        <v>5000</v>
      </c>
      <c r="T31" s="67">
        <v>5000</v>
      </c>
      <c r="U31" s="62">
        <v>0</v>
      </c>
    </row>
    <row r="32" spans="1:21" ht="14.25" x14ac:dyDescent="0.2">
      <c r="A32" s="5" t="s">
        <v>33</v>
      </c>
      <c r="B32" s="16">
        <v>445.5</v>
      </c>
      <c r="C32" s="17">
        <v>2175</v>
      </c>
      <c r="D32" s="17">
        <v>0</v>
      </c>
      <c r="E32" s="17">
        <v>4080</v>
      </c>
      <c r="F32" s="18">
        <v>0</v>
      </c>
      <c r="G32" s="16">
        <v>990</v>
      </c>
      <c r="H32" s="17">
        <v>4350</v>
      </c>
      <c r="I32" s="17">
        <v>0</v>
      </c>
      <c r="J32" s="17">
        <v>9450</v>
      </c>
      <c r="K32" s="18">
        <v>0</v>
      </c>
      <c r="L32" s="52">
        <v>450</v>
      </c>
      <c r="M32" s="29">
        <v>500</v>
      </c>
      <c r="N32" s="29">
        <v>0</v>
      </c>
      <c r="O32" s="29">
        <v>432</v>
      </c>
      <c r="P32" s="35">
        <v>0</v>
      </c>
      <c r="Q32" s="60">
        <v>10000</v>
      </c>
      <c r="R32" s="17">
        <v>9500</v>
      </c>
      <c r="S32" s="17">
        <v>0</v>
      </c>
      <c r="T32" s="17">
        <v>8633</v>
      </c>
      <c r="U32" s="18">
        <v>0</v>
      </c>
    </row>
    <row r="33" spans="1:21" ht="14.25" x14ac:dyDescent="0.2">
      <c r="A33" s="5" t="s">
        <v>34</v>
      </c>
      <c r="B33" s="16">
        <v>0</v>
      </c>
      <c r="C33" s="17">
        <v>0</v>
      </c>
      <c r="D33" s="17">
        <v>0</v>
      </c>
      <c r="E33" s="17">
        <v>25620</v>
      </c>
      <c r="F33" s="18">
        <v>5250</v>
      </c>
      <c r="G33" s="16">
        <v>0</v>
      </c>
      <c r="H33" s="17">
        <v>0</v>
      </c>
      <c r="I33" s="17">
        <v>0</v>
      </c>
      <c r="J33" s="17">
        <v>73200</v>
      </c>
      <c r="K33" s="18">
        <v>15000</v>
      </c>
      <c r="L33" s="52">
        <v>0</v>
      </c>
      <c r="M33" s="29">
        <v>0</v>
      </c>
      <c r="N33" s="29">
        <v>0</v>
      </c>
      <c r="O33" s="29">
        <v>350</v>
      </c>
      <c r="P33" s="35">
        <v>350</v>
      </c>
      <c r="Q33" s="52">
        <v>0</v>
      </c>
      <c r="R33" s="29">
        <v>0</v>
      </c>
      <c r="S33" s="29">
        <v>0</v>
      </c>
      <c r="T33" s="29">
        <v>7000</v>
      </c>
      <c r="U33" s="35">
        <v>12000</v>
      </c>
    </row>
    <row r="34" spans="1:21" ht="14.25" x14ac:dyDescent="0.2">
      <c r="A34" s="5" t="s">
        <v>35</v>
      </c>
      <c r="B34" s="16">
        <v>0</v>
      </c>
      <c r="C34" s="17">
        <v>0</v>
      </c>
      <c r="D34" s="17">
        <v>0</v>
      </c>
      <c r="E34" s="17">
        <v>0</v>
      </c>
      <c r="F34" s="18">
        <v>25000</v>
      </c>
      <c r="G34" s="16">
        <v>0</v>
      </c>
      <c r="H34" s="17">
        <v>0</v>
      </c>
      <c r="I34" s="17">
        <v>0</v>
      </c>
      <c r="J34" s="17">
        <v>0</v>
      </c>
      <c r="K34" s="18">
        <v>50000</v>
      </c>
      <c r="L34" s="52">
        <v>0</v>
      </c>
      <c r="M34" s="29">
        <v>0</v>
      </c>
      <c r="N34" s="29">
        <v>0</v>
      </c>
      <c r="O34" s="29">
        <v>0</v>
      </c>
      <c r="P34" s="35">
        <v>500</v>
      </c>
      <c r="Q34" s="52">
        <v>0</v>
      </c>
      <c r="R34" s="29">
        <v>0</v>
      </c>
      <c r="S34" s="29">
        <v>0</v>
      </c>
      <c r="T34" s="29">
        <v>0</v>
      </c>
      <c r="U34" s="35">
        <v>7000</v>
      </c>
    </row>
    <row r="35" spans="1:21" ht="14.25" x14ac:dyDescent="0.2">
      <c r="A35" s="40" t="s">
        <v>36</v>
      </c>
      <c r="B35" s="16">
        <v>0</v>
      </c>
      <c r="C35" s="17">
        <v>8128</v>
      </c>
      <c r="D35" s="17">
        <v>680</v>
      </c>
      <c r="E35" s="17">
        <v>59895</v>
      </c>
      <c r="F35" s="18">
        <v>3850</v>
      </c>
      <c r="G35" s="16">
        <v>0</v>
      </c>
      <c r="H35" s="17">
        <v>10160</v>
      </c>
      <c r="I35" s="17">
        <v>680</v>
      </c>
      <c r="J35" s="17">
        <v>133100</v>
      </c>
      <c r="K35" s="18">
        <v>11000</v>
      </c>
      <c r="L35" s="52">
        <v>0</v>
      </c>
      <c r="M35" s="29">
        <v>800</v>
      </c>
      <c r="N35" s="29">
        <v>1000</v>
      </c>
      <c r="O35" s="29">
        <v>450</v>
      </c>
      <c r="P35" s="35">
        <v>350</v>
      </c>
      <c r="Q35" s="52">
        <v>0</v>
      </c>
      <c r="R35" s="29">
        <v>12000</v>
      </c>
      <c r="S35" s="29">
        <v>12000</v>
      </c>
      <c r="T35" s="29">
        <v>12000</v>
      </c>
      <c r="U35" s="35">
        <v>15000</v>
      </c>
    </row>
    <row r="36" spans="1:21" ht="14.25" x14ac:dyDescent="0.2">
      <c r="A36" s="40" t="s">
        <v>37</v>
      </c>
      <c r="B36" s="16">
        <v>0</v>
      </c>
      <c r="C36" s="17">
        <v>0</v>
      </c>
      <c r="D36" s="17">
        <v>7200</v>
      </c>
      <c r="E36" s="17">
        <v>16200</v>
      </c>
      <c r="F36" s="18">
        <v>0</v>
      </c>
      <c r="G36" s="16">
        <v>0</v>
      </c>
      <c r="H36" s="17">
        <v>0</v>
      </c>
      <c r="I36" s="17">
        <v>9000</v>
      </c>
      <c r="J36" s="17">
        <v>36000</v>
      </c>
      <c r="K36" s="18">
        <v>0</v>
      </c>
      <c r="L36" s="52">
        <v>0</v>
      </c>
      <c r="M36" s="29">
        <v>0</v>
      </c>
      <c r="N36" s="29">
        <v>800</v>
      </c>
      <c r="O36" s="29">
        <v>450</v>
      </c>
      <c r="P36" s="35">
        <v>0</v>
      </c>
      <c r="Q36" s="52">
        <v>0</v>
      </c>
      <c r="R36" s="29">
        <v>0</v>
      </c>
      <c r="S36" s="29">
        <v>15000</v>
      </c>
      <c r="T36" s="29">
        <v>9000</v>
      </c>
      <c r="U36" s="35">
        <v>0</v>
      </c>
    </row>
    <row r="37" spans="1:21" ht="14.25" x14ac:dyDescent="0.2">
      <c r="A37" s="5" t="s">
        <v>38</v>
      </c>
      <c r="B37" s="16">
        <v>0</v>
      </c>
      <c r="C37" s="17">
        <v>3510</v>
      </c>
      <c r="D37" s="17">
        <v>832.5</v>
      </c>
      <c r="E37" s="17">
        <v>4455</v>
      </c>
      <c r="F37" s="18">
        <v>0</v>
      </c>
      <c r="G37" s="16">
        <v>0</v>
      </c>
      <c r="H37" s="17">
        <v>7800</v>
      </c>
      <c r="I37" s="17">
        <v>1850</v>
      </c>
      <c r="J37" s="17">
        <v>9900</v>
      </c>
      <c r="K37" s="18">
        <v>0</v>
      </c>
      <c r="L37" s="52">
        <v>0</v>
      </c>
      <c r="M37" s="29">
        <v>450</v>
      </c>
      <c r="N37" s="29">
        <v>450</v>
      </c>
      <c r="O37" s="29">
        <v>450</v>
      </c>
      <c r="P37" s="35">
        <v>0</v>
      </c>
      <c r="Q37" s="52">
        <v>0</v>
      </c>
      <c r="R37" s="29">
        <v>8000</v>
      </c>
      <c r="S37" s="29">
        <v>8000</v>
      </c>
      <c r="T37" s="29">
        <v>8000</v>
      </c>
      <c r="U37" s="35">
        <v>0</v>
      </c>
    </row>
    <row r="38" spans="1:21" ht="14.25" x14ac:dyDescent="0.2">
      <c r="A38" s="40" t="s">
        <v>39</v>
      </c>
      <c r="B38" s="16">
        <v>4350</v>
      </c>
      <c r="C38" s="17">
        <v>4187.5</v>
      </c>
      <c r="D38" s="17">
        <v>3750</v>
      </c>
      <c r="E38" s="17">
        <v>6562.5</v>
      </c>
      <c r="F38" s="18">
        <v>11750</v>
      </c>
      <c r="G38" s="16">
        <v>4350</v>
      </c>
      <c r="H38" s="17">
        <v>3350</v>
      </c>
      <c r="I38" s="17">
        <v>3000</v>
      </c>
      <c r="J38" s="17">
        <v>8750</v>
      </c>
      <c r="K38" s="18">
        <v>23500</v>
      </c>
      <c r="L38" s="52">
        <v>1000</v>
      </c>
      <c r="M38" s="29">
        <v>1250</v>
      </c>
      <c r="N38" s="29">
        <v>1250</v>
      </c>
      <c r="O38" s="29">
        <v>750</v>
      </c>
      <c r="P38" s="35">
        <v>500</v>
      </c>
      <c r="Q38" s="52">
        <v>0</v>
      </c>
      <c r="R38" s="29">
        <v>0</v>
      </c>
      <c r="S38" s="29">
        <v>0</v>
      </c>
      <c r="T38" s="29">
        <v>0</v>
      </c>
      <c r="U38" s="35">
        <v>0</v>
      </c>
    </row>
    <row r="39" spans="1:21" ht="14.25" x14ac:dyDescent="0.2">
      <c r="A39" s="40" t="s">
        <v>40</v>
      </c>
      <c r="B39" s="16">
        <v>0</v>
      </c>
      <c r="C39" s="17">
        <v>6500</v>
      </c>
      <c r="D39" s="17">
        <v>1440</v>
      </c>
      <c r="E39" s="17">
        <v>13400</v>
      </c>
      <c r="F39" s="18">
        <v>0</v>
      </c>
      <c r="G39" s="16">
        <v>0</v>
      </c>
      <c r="H39" s="17">
        <v>13000</v>
      </c>
      <c r="I39" s="17">
        <v>1200</v>
      </c>
      <c r="J39" s="17">
        <v>26800</v>
      </c>
      <c r="K39" s="18">
        <v>0</v>
      </c>
      <c r="L39" s="52">
        <v>0</v>
      </c>
      <c r="M39" s="29">
        <v>500</v>
      </c>
      <c r="N39" s="29">
        <v>1200</v>
      </c>
      <c r="O39" s="29">
        <v>500</v>
      </c>
      <c r="P39" s="35">
        <v>0</v>
      </c>
      <c r="Q39" s="52">
        <v>0</v>
      </c>
      <c r="R39" s="29">
        <v>0</v>
      </c>
      <c r="S39" s="29">
        <v>0</v>
      </c>
      <c r="T39" s="29">
        <v>0</v>
      </c>
      <c r="U39" s="35">
        <v>0</v>
      </c>
    </row>
    <row r="40" spans="1:21" ht="14.25" x14ac:dyDescent="0.2">
      <c r="A40" s="5" t="s">
        <v>41</v>
      </c>
      <c r="B40" s="16">
        <v>0</v>
      </c>
      <c r="C40" s="17">
        <v>4920</v>
      </c>
      <c r="D40" s="17">
        <v>0</v>
      </c>
      <c r="E40" s="17">
        <v>6080</v>
      </c>
      <c r="F40" s="18">
        <v>0</v>
      </c>
      <c r="G40" s="16">
        <v>0</v>
      </c>
      <c r="H40" s="17">
        <v>8200</v>
      </c>
      <c r="I40" s="17">
        <v>0</v>
      </c>
      <c r="J40" s="17">
        <v>15200</v>
      </c>
      <c r="K40" s="18">
        <v>0</v>
      </c>
      <c r="L40" s="52">
        <v>0</v>
      </c>
      <c r="M40" s="29">
        <v>600</v>
      </c>
      <c r="N40" s="29">
        <v>0</v>
      </c>
      <c r="O40" s="29">
        <v>400</v>
      </c>
      <c r="P40" s="35">
        <v>0</v>
      </c>
      <c r="Q40" s="52">
        <v>0</v>
      </c>
      <c r="R40" s="29">
        <v>11000</v>
      </c>
      <c r="S40" s="29">
        <v>0</v>
      </c>
      <c r="T40" s="29">
        <v>11000</v>
      </c>
      <c r="U40" s="35">
        <v>0</v>
      </c>
    </row>
    <row r="41" spans="1:21" ht="14.25" x14ac:dyDescent="0.2">
      <c r="A41" s="40" t="s">
        <v>42</v>
      </c>
      <c r="B41" s="16">
        <v>0</v>
      </c>
      <c r="C41" s="17">
        <v>0</v>
      </c>
      <c r="D41" s="17">
        <v>0</v>
      </c>
      <c r="E41" s="17">
        <v>44275</v>
      </c>
      <c r="F41" s="18">
        <v>13440</v>
      </c>
      <c r="G41" s="16">
        <v>0</v>
      </c>
      <c r="H41" s="17">
        <v>0</v>
      </c>
      <c r="I41" s="17">
        <v>0</v>
      </c>
      <c r="J41" s="17">
        <v>115000</v>
      </c>
      <c r="K41" s="18">
        <v>32000</v>
      </c>
      <c r="L41" s="52">
        <v>0</v>
      </c>
      <c r="M41" s="29">
        <v>0</v>
      </c>
      <c r="N41" s="29">
        <v>0</v>
      </c>
      <c r="O41" s="29">
        <v>385</v>
      </c>
      <c r="P41" s="35">
        <v>420</v>
      </c>
      <c r="Q41" s="52">
        <v>0</v>
      </c>
      <c r="R41" s="29">
        <v>0</v>
      </c>
      <c r="S41" s="29">
        <v>0</v>
      </c>
      <c r="T41" s="29">
        <v>0</v>
      </c>
      <c r="U41" s="35">
        <v>0</v>
      </c>
    </row>
    <row r="42" spans="1:21" ht="14.25" x14ac:dyDescent="0.2">
      <c r="A42" s="40" t="s">
        <v>43</v>
      </c>
      <c r="B42" s="16">
        <v>19760</v>
      </c>
      <c r="C42" s="17">
        <v>154500</v>
      </c>
      <c r="D42" s="17">
        <v>14640</v>
      </c>
      <c r="E42" s="17">
        <v>295302</v>
      </c>
      <c r="F42" s="18">
        <v>23940</v>
      </c>
      <c r="G42" s="16">
        <v>15200</v>
      </c>
      <c r="H42" s="17">
        <v>103000</v>
      </c>
      <c r="I42" s="17">
        <v>30500</v>
      </c>
      <c r="J42" s="17">
        <v>844800</v>
      </c>
      <c r="K42" s="18">
        <v>85500</v>
      </c>
      <c r="L42" s="52">
        <v>1300</v>
      </c>
      <c r="M42" s="29">
        <v>1500</v>
      </c>
      <c r="N42" s="29">
        <v>480</v>
      </c>
      <c r="O42" s="29">
        <v>350</v>
      </c>
      <c r="P42" s="35">
        <v>280</v>
      </c>
      <c r="Q42" s="52">
        <v>4650</v>
      </c>
      <c r="R42" s="29">
        <v>4300</v>
      </c>
      <c r="S42" s="29">
        <v>4200</v>
      </c>
      <c r="T42" s="29">
        <v>5785</v>
      </c>
      <c r="U42" s="35">
        <v>7900</v>
      </c>
    </row>
    <row r="43" spans="1:21" ht="14.25" x14ac:dyDescent="0.2">
      <c r="A43" s="5" t="s">
        <v>44</v>
      </c>
      <c r="B43" s="16">
        <v>0</v>
      </c>
      <c r="C43" s="17">
        <v>0</v>
      </c>
      <c r="D43" s="17">
        <v>0</v>
      </c>
      <c r="E43" s="17">
        <v>21750</v>
      </c>
      <c r="F43" s="18">
        <v>0</v>
      </c>
      <c r="G43" s="16">
        <v>0</v>
      </c>
      <c r="H43" s="17">
        <v>0</v>
      </c>
      <c r="I43" s="17">
        <v>0</v>
      </c>
      <c r="J43" s="17">
        <v>14500</v>
      </c>
      <c r="K43" s="18">
        <v>0</v>
      </c>
      <c r="L43" s="52">
        <v>0</v>
      </c>
      <c r="M43" s="29">
        <v>0</v>
      </c>
      <c r="N43" s="29">
        <v>0</v>
      </c>
      <c r="O43" s="29">
        <v>1500</v>
      </c>
      <c r="P43" s="35">
        <v>0</v>
      </c>
      <c r="Q43" s="52">
        <v>0</v>
      </c>
      <c r="R43" s="29">
        <v>0</v>
      </c>
      <c r="S43" s="29">
        <v>0</v>
      </c>
      <c r="T43" s="29">
        <v>8000</v>
      </c>
      <c r="U43" s="35">
        <v>0</v>
      </c>
    </row>
    <row r="44" spans="1:21" ht="14.25" x14ac:dyDescent="0.2">
      <c r="A44" s="5" t="s">
        <v>45</v>
      </c>
      <c r="B44" s="16">
        <v>0</v>
      </c>
      <c r="C44" s="17">
        <v>1800</v>
      </c>
      <c r="D44" s="17">
        <v>0</v>
      </c>
      <c r="E44" s="17">
        <v>10500</v>
      </c>
      <c r="F44" s="18">
        <v>0</v>
      </c>
      <c r="G44" s="16">
        <v>0</v>
      </c>
      <c r="H44" s="17">
        <v>4000</v>
      </c>
      <c r="I44" s="17">
        <v>0</v>
      </c>
      <c r="J44" s="17">
        <v>21000</v>
      </c>
      <c r="K44" s="18">
        <v>0</v>
      </c>
      <c r="L44" s="52">
        <v>0</v>
      </c>
      <c r="M44" s="29">
        <v>450</v>
      </c>
      <c r="N44" s="29">
        <v>0</v>
      </c>
      <c r="O44" s="29">
        <v>500</v>
      </c>
      <c r="P44" s="35">
        <v>0</v>
      </c>
      <c r="Q44" s="52">
        <v>0</v>
      </c>
      <c r="R44" s="29">
        <v>8000</v>
      </c>
      <c r="S44" s="29">
        <v>0</v>
      </c>
      <c r="T44" s="29">
        <v>8000</v>
      </c>
      <c r="U44" s="35">
        <v>0</v>
      </c>
    </row>
    <row r="45" spans="1:21" ht="14.25" x14ac:dyDescent="0.2">
      <c r="A45" s="5" t="s">
        <v>46</v>
      </c>
      <c r="B45" s="16">
        <v>1700</v>
      </c>
      <c r="C45" s="17">
        <v>1870</v>
      </c>
      <c r="D45" s="17">
        <v>585</v>
      </c>
      <c r="E45" s="17">
        <v>9096</v>
      </c>
      <c r="F45" s="18">
        <v>283.5</v>
      </c>
      <c r="G45" s="16">
        <v>2000</v>
      </c>
      <c r="H45" s="17">
        <v>2200</v>
      </c>
      <c r="I45" s="17">
        <v>1300</v>
      </c>
      <c r="J45" s="17">
        <v>22800</v>
      </c>
      <c r="K45" s="18">
        <v>630</v>
      </c>
      <c r="L45" s="52">
        <v>850</v>
      </c>
      <c r="M45" s="29">
        <v>850</v>
      </c>
      <c r="N45" s="29">
        <v>450</v>
      </c>
      <c r="O45" s="29">
        <v>399</v>
      </c>
      <c r="P45" s="35">
        <v>450</v>
      </c>
      <c r="Q45" s="52">
        <v>6500</v>
      </c>
      <c r="R45" s="29">
        <v>7000</v>
      </c>
      <c r="S45" s="29">
        <v>4100</v>
      </c>
      <c r="T45" s="29">
        <v>4100</v>
      </c>
      <c r="U45" s="35">
        <v>12000</v>
      </c>
    </row>
    <row r="46" spans="1:21" ht="14.25" x14ac:dyDescent="0.2">
      <c r="A46" s="40" t="s">
        <v>47</v>
      </c>
      <c r="B46" s="16">
        <v>0</v>
      </c>
      <c r="C46" s="17">
        <v>1250</v>
      </c>
      <c r="D46" s="17">
        <v>0</v>
      </c>
      <c r="E46" s="17">
        <v>12600</v>
      </c>
      <c r="F46" s="18">
        <v>0</v>
      </c>
      <c r="G46" s="16">
        <v>0</v>
      </c>
      <c r="H46" s="17">
        <v>2500</v>
      </c>
      <c r="I46" s="17">
        <v>0</v>
      </c>
      <c r="J46" s="17">
        <v>28000</v>
      </c>
      <c r="K46" s="18">
        <v>0</v>
      </c>
      <c r="L46" s="52">
        <v>0</v>
      </c>
      <c r="M46" s="29">
        <v>500</v>
      </c>
      <c r="N46" s="29">
        <v>0</v>
      </c>
      <c r="O46" s="29">
        <v>450</v>
      </c>
      <c r="P46" s="35">
        <v>0</v>
      </c>
      <c r="Q46" s="52">
        <v>0</v>
      </c>
      <c r="R46" s="29">
        <v>9000</v>
      </c>
      <c r="S46" s="29">
        <v>0</v>
      </c>
      <c r="T46" s="29">
        <v>8000</v>
      </c>
      <c r="U46" s="35">
        <v>0</v>
      </c>
    </row>
    <row r="47" spans="1:21" ht="14.25" x14ac:dyDescent="0.2">
      <c r="A47" s="5" t="s">
        <v>48</v>
      </c>
      <c r="B47" s="16">
        <v>240</v>
      </c>
      <c r="C47" s="17">
        <v>900</v>
      </c>
      <c r="D47" s="17">
        <v>0</v>
      </c>
      <c r="E47" s="17">
        <v>2992.5</v>
      </c>
      <c r="F47" s="18">
        <v>160</v>
      </c>
      <c r="G47" s="16">
        <v>400</v>
      </c>
      <c r="H47" s="17">
        <v>1200</v>
      </c>
      <c r="I47" s="17">
        <v>0</v>
      </c>
      <c r="J47" s="17">
        <v>6650</v>
      </c>
      <c r="K47" s="18">
        <v>500</v>
      </c>
      <c r="L47" s="52">
        <v>600</v>
      </c>
      <c r="M47" s="29">
        <v>750</v>
      </c>
      <c r="N47" s="29">
        <v>0</v>
      </c>
      <c r="O47" s="29">
        <v>450</v>
      </c>
      <c r="P47" s="35">
        <v>320</v>
      </c>
      <c r="Q47" s="52">
        <v>5000</v>
      </c>
      <c r="R47" s="29">
        <v>6700</v>
      </c>
      <c r="S47" s="29">
        <v>0</v>
      </c>
      <c r="T47" s="29">
        <v>7406</v>
      </c>
      <c r="U47" s="35">
        <v>10000</v>
      </c>
    </row>
    <row r="48" spans="1:21" thickBot="1" x14ac:dyDescent="0.25">
      <c r="A48" s="6" t="s">
        <v>49</v>
      </c>
      <c r="B48" s="19">
        <v>0</v>
      </c>
      <c r="C48" s="20">
        <v>0</v>
      </c>
      <c r="D48" s="20">
        <v>0</v>
      </c>
      <c r="E48" s="20">
        <v>0</v>
      </c>
      <c r="F48" s="21">
        <v>0</v>
      </c>
      <c r="G48" s="19">
        <v>0</v>
      </c>
      <c r="H48" s="20">
        <v>0</v>
      </c>
      <c r="I48" s="20">
        <v>0</v>
      </c>
      <c r="J48" s="20">
        <v>0</v>
      </c>
      <c r="K48" s="21">
        <v>0</v>
      </c>
      <c r="L48" s="53">
        <v>0</v>
      </c>
      <c r="M48" s="31">
        <v>0</v>
      </c>
      <c r="N48" s="31">
        <v>0</v>
      </c>
      <c r="O48" s="31">
        <v>0</v>
      </c>
      <c r="P48" s="36">
        <v>0</v>
      </c>
      <c r="Q48" s="53">
        <v>0</v>
      </c>
      <c r="R48" s="31">
        <v>0</v>
      </c>
      <c r="S48" s="31">
        <v>0</v>
      </c>
      <c r="T48" s="31">
        <v>0</v>
      </c>
      <c r="U48" s="36">
        <v>0</v>
      </c>
    </row>
    <row r="49" spans="1:22" ht="14.25" x14ac:dyDescent="0.2">
      <c r="A49" s="7" t="s">
        <v>65</v>
      </c>
      <c r="B49" s="7"/>
    </row>
    <row r="50" spans="1:22" ht="14.25" x14ac:dyDescent="0.2">
      <c r="A50" s="7"/>
      <c r="B50" s="7"/>
    </row>
    <row r="51" spans="1:22" x14ac:dyDescent="0.25">
      <c r="A51" s="7"/>
      <c r="B51" s="54"/>
      <c r="C51" s="54"/>
      <c r="D51" s="54"/>
      <c r="E51" s="54"/>
      <c r="F51" s="54"/>
      <c r="G51" s="55"/>
      <c r="H51" s="55"/>
      <c r="I51" s="55"/>
      <c r="J51" s="55"/>
      <c r="K51" s="55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7"/>
    </row>
    <row r="52" spans="1:22" ht="14.25" x14ac:dyDescent="0.2">
      <c r="A52" s="7"/>
      <c r="B52" s="7"/>
    </row>
    <row r="53" spans="1:22" ht="14.25" x14ac:dyDescent="0.2">
      <c r="A53" s="7"/>
      <c r="B53" s="7"/>
    </row>
    <row r="54" spans="1:22" ht="14.25" x14ac:dyDescent="0.2">
      <c r="A54" s="7"/>
      <c r="B54" s="7"/>
    </row>
    <row r="55" spans="1:22" ht="14.25" x14ac:dyDescent="0.2">
      <c r="A55" s="7"/>
      <c r="B55" s="7"/>
    </row>
    <row r="56" spans="1:22" ht="14.25" x14ac:dyDescent="0.2">
      <c r="A56" s="7"/>
      <c r="B56" s="7"/>
    </row>
    <row r="57" spans="1:22" ht="14.25" x14ac:dyDescent="0.2">
      <c r="A57" s="7"/>
      <c r="B57" s="7"/>
    </row>
    <row r="58" spans="1:22" ht="14.25" x14ac:dyDescent="0.2">
      <c r="A58" s="7"/>
      <c r="B58" s="7"/>
    </row>
    <row r="59" spans="1:22" ht="14.25" x14ac:dyDescent="0.2">
      <c r="A59" s="7"/>
      <c r="B59" s="7"/>
    </row>
    <row r="60" spans="1:22" ht="14.25" x14ac:dyDescent="0.2">
      <c r="A60" s="7"/>
      <c r="B60" s="7"/>
    </row>
  </sheetData>
  <mergeCells count="8">
    <mergeCell ref="A1:U1"/>
    <mergeCell ref="A2:U2"/>
    <mergeCell ref="A3:U3"/>
    <mergeCell ref="A4:A5"/>
    <mergeCell ref="B4:F4"/>
    <mergeCell ref="G4:K4"/>
    <mergeCell ref="L4:P4"/>
    <mergeCell ref="Q4:U4"/>
  </mergeCells>
  <phoneticPr fontId="0" type="noConversion"/>
  <pageMargins left="0.39370078740157483" right="0.19685039370078741" top="0.39370078740157483" bottom="0.39370078740157483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Inventario_Piscicola</vt:lpstr>
      <vt:lpstr>Produccion_piscicola</vt:lpstr>
    </vt:vector>
  </TitlesOfParts>
  <Company>GOBERNACION DEL VALLE DEL CAUCA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aestradar</dc:creator>
  <cp:lastModifiedBy>Armando Estrada Rojas</cp:lastModifiedBy>
  <cp:lastPrinted>2018-12-21T19:07:38Z</cp:lastPrinted>
  <dcterms:created xsi:type="dcterms:W3CDTF">2006-08-31T17:15:24Z</dcterms:created>
  <dcterms:modified xsi:type="dcterms:W3CDTF">2019-02-12T16:22:23Z</dcterms:modified>
</cp:coreProperties>
</file>