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PC\Aseguramiento\SFTP\082020\"/>
    </mc:Choice>
  </mc:AlternateContent>
  <bookViews>
    <workbookView xWindow="-120" yWindow="-120" windowWidth="19440" windowHeight="11160"/>
  </bookViews>
  <sheets>
    <sheet name="Población_30082020" sheetId="1" r:id="rId1"/>
  </sheets>
  <definedNames>
    <definedName name="_xlnm._FilterDatabase" localSheetId="0" hidden="1">Población_30082020!$A$13:$R$58</definedName>
    <definedName name="_xlnm.Print_Area" localSheetId="0">Población_30082020!$A$1:$R$61</definedName>
    <definedName name="_xlnm.Print_Titles" localSheetId="0">Población_30082020!$1:$13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G61" i="1"/>
  <c r="E61" i="1" l="1"/>
  <c r="E59" i="1"/>
  <c r="A56" i="1" l="1"/>
</calcChain>
</file>

<file path=xl/sharedStrings.xml><?xml version="1.0" encoding="utf-8"?>
<sst xmlns="http://schemas.openxmlformats.org/spreadsheetml/2006/main" count="137" uniqueCount="124">
  <si>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</si>
  <si>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</si>
  <si>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</si>
  <si>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</si>
  <si>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</si>
  <si>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</si>
  <si>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</si>
  <si>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</si>
  <si>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</si>
  <si>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Argelia</t>
  </si>
  <si>
    <t>76100</t>
  </si>
  <si>
    <t>Bolívar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</si>
  <si>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</si>
  <si>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</si>
  <si>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</si>
  <si>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</si>
  <si>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</si>
  <si>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</si>
  <si>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</si>
  <si>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</si>
  <si>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</si>
  <si>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</si>
  <si>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Candelaria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</si>
  <si>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</si>
  <si>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</si>
  <si>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</si>
  <si>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</si>
  <si>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</si>
  <si>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</si>
  <si>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</si>
  <si>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</si>
  <si>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</si>
  <si>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</si>
  <si>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</si>
  <si>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</si>
  <si>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</si>
  <si>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</si>
  <si>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</si>
  <si>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</si>
  <si>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</si>
  <si>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</si>
  <si>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</si>
  <si>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</si>
  <si>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</si>
  <si>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</si>
  <si>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</si>
  <si>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La Unión</t>
  </si>
  <si>
    <t>76403</t>
  </si>
  <si>
    <t>La Victoria</t>
  </si>
  <si>
    <t>76497</t>
  </si>
  <si>
    <t>Obando</t>
  </si>
  <si>
    <t>76520</t>
  </si>
  <si>
    <t>Palmira</t>
  </si>
  <si>
    <t>76563</t>
  </si>
  <si>
    <t>Pradera</t>
  </si>
  <si>
    <t>76606</t>
  </si>
  <si>
    <t>Restrepo</t>
  </si>
  <si>
    <t>76616</t>
  </si>
  <si>
    <t>Riofrío</t>
  </si>
  <si>
    <t>76622</t>
  </si>
  <si>
    <t>Roldanillo</t>
  </si>
  <si>
    <t>76670</t>
  </si>
  <si>
    <t>San Pedro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</si>
  <si>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</si>
  <si>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</si>
  <si>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</si>
  <si>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</si>
  <si>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</si>
  <si>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</si>
  <si>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</si>
  <si>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</si>
  <si>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</si>
  <si>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</si>
  <si>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</si>
  <si>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</si>
  <si>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</si>
  <si>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</si>
  <si>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</si>
  <si>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</si>
  <si>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</si>
  <si>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</si>
  <si>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</si>
  <si>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</si>
  <si>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TOTAL</t>
  </si>
  <si>
    <t>DATOS DEL MUNICIPIO</t>
  </si>
  <si>
    <t>Código</t>
  </si>
  <si>
    <t>Nombre</t>
  </si>
  <si>
    <t xml:space="preserve">COBERTURA TOTAL </t>
  </si>
  <si>
    <t>Buga</t>
  </si>
  <si>
    <t>POBLACION POBRE NO ASEGURADA  -PPNA-</t>
  </si>
  <si>
    <t>Cobertura</t>
  </si>
  <si>
    <t>Porcentaje</t>
  </si>
  <si>
    <t xml:space="preserve"> </t>
  </si>
  <si>
    <t>CÓDIGO</t>
  </si>
  <si>
    <t>VERSIÓN</t>
  </si>
  <si>
    <t>FECHA</t>
  </si>
  <si>
    <t>PÁGINA</t>
  </si>
  <si>
    <t>Departamento del Valle del Cauca</t>
  </si>
  <si>
    <t>Gobernación</t>
  </si>
  <si>
    <t>FO-SP-M3-P6-01-04</t>
  </si>
  <si>
    <t>COBERTURA DE AFILIACIÓN AL SGSSS</t>
  </si>
  <si>
    <t>DETALLE ESTADÍSTICO MENSUAL DE LA POBLACIÓN DEL DEPARTAMENTO DEL VALLE DEL CAUCA</t>
  </si>
  <si>
    <t>URBANO</t>
  </si>
  <si>
    <t>RURAL</t>
  </si>
  <si>
    <t>General</t>
  </si>
  <si>
    <t>COBERTURA RÉGIMEN SUBSIDIADO</t>
  </si>
  <si>
    <t>COBERT. RÉG. EXCEPCIÓN</t>
  </si>
  <si>
    <t>COB. RÉG. CONTRIBUTIVO</t>
  </si>
  <si>
    <t>POBLACION SIN ASEGURAR - SIN COBERTURA</t>
  </si>
  <si>
    <t>SUBSIDIADO NORMAL</t>
  </si>
  <si>
    <t>SUBSIDIADO MOVILIDAD</t>
  </si>
  <si>
    <t>CONTRIBUTIVO NORMAL</t>
  </si>
  <si>
    <t>CONTRIBUTIVO MOVILIDAD</t>
  </si>
  <si>
    <t>01</t>
  </si>
  <si>
    <r>
      <t xml:space="preserve">CENSO DANE </t>
    </r>
    <r>
      <rPr>
        <b/>
        <sz val="8"/>
        <color rgb="FFFF0000"/>
        <rFont val="Calibri"/>
        <family val="2"/>
        <scheme val="minor"/>
      </rPr>
      <t>2018</t>
    </r>
  </si>
  <si>
    <r>
      <t xml:space="preserve">INTERPRETACIÓN DE LA DISTRIBUCIÓN DE LA COBERTURA DE POBLACIÓN DEL DEPARTAMENTO VALLE DEL CAUCA, CON RELACIÓN A LA ESTIMACIÓN Y PROYECIÓN CENSO DANE 2018, CONSOLIDADOS BDUA DE LA ADRES </t>
    </r>
    <r>
      <rPr>
        <b/>
        <sz val="8"/>
        <color rgb="FFFF0000"/>
        <rFont val="Calibri"/>
        <family val="2"/>
        <scheme val="minor"/>
      </rPr>
      <t xml:space="preserve">2020 </t>
    </r>
    <r>
      <rPr>
        <b/>
        <sz val="8"/>
        <color theme="3"/>
        <rFont val="Calibri"/>
        <family val="2"/>
        <scheme val="minor"/>
      </rPr>
      <t xml:space="preserve">Y CIFRAS DEL ASEGURAMIENTO MINSALUD </t>
    </r>
    <r>
      <rPr>
        <b/>
        <sz val="8"/>
        <color rgb="FFFF0000"/>
        <rFont val="Calibri"/>
        <family val="2"/>
        <scheme val="minor"/>
      </rPr>
      <t>2020</t>
    </r>
  </si>
  <si>
    <r>
      <t xml:space="preserve">PERÍODO REPORTADO </t>
    </r>
    <r>
      <rPr>
        <b/>
        <sz val="10"/>
        <color rgb="FFFF0000"/>
        <rFont val="Arial"/>
        <family val="2"/>
      </rPr>
      <t>AGOSTO</t>
    </r>
    <r>
      <rPr>
        <b/>
        <sz val="10"/>
        <color theme="3"/>
        <rFont val="Arial"/>
        <family val="2"/>
      </rPr>
      <t xml:space="preserve"> DE 2020</t>
    </r>
  </si>
  <si>
    <r>
      <t xml:space="preserve">Estimación y Proyección </t>
    </r>
    <r>
      <rPr>
        <b/>
        <sz val="8"/>
        <color rgb="FFFF0000"/>
        <rFont val="Calibri"/>
        <family val="2"/>
        <scheme val="minor"/>
      </rPr>
      <t>AGOSTO 2020</t>
    </r>
  </si>
  <si>
    <r>
      <t xml:space="preserve">AFILIADOS CARGADOS EN BDUA ADRES </t>
    </r>
    <r>
      <rPr>
        <b/>
        <sz val="8"/>
        <color rgb="FFFF0000"/>
        <rFont val="Calibri"/>
        <family val="2"/>
      </rPr>
      <t>AGOSTO DE  2020</t>
    </r>
  </si>
  <si>
    <r>
      <t xml:space="preserve">Cifras del Aseguramiento MINSALUD </t>
    </r>
    <r>
      <rPr>
        <b/>
        <sz val="8"/>
        <color rgb="FFFF0000"/>
        <rFont val="Calibri"/>
        <family val="2"/>
        <scheme val="minor"/>
      </rPr>
      <t>AGOSTO 2020</t>
    </r>
  </si>
  <si>
    <r>
      <t xml:space="preserve">FECHA CORTE: </t>
    </r>
    <r>
      <rPr>
        <b/>
        <sz val="9"/>
        <color rgb="FFFF0000"/>
        <rFont val="Calibri"/>
        <family val="2"/>
        <scheme val="minor"/>
      </rPr>
      <t>30/08/2020</t>
    </r>
  </si>
  <si>
    <r>
      <t xml:space="preserve">MINSALUD  </t>
    </r>
    <r>
      <rPr>
        <b/>
        <sz val="8"/>
        <color rgb="FFFF0000"/>
        <rFont val="Calibri"/>
        <family val="2"/>
        <scheme val="minor"/>
      </rPr>
      <t>AGOSTO 2020</t>
    </r>
  </si>
  <si>
    <r>
      <t xml:space="preserve">FUENTE: CENSO DANE 2018 (Población: Estimación y Proyección), Administradora de los Recursos del Sistema General de Seguridad Social en Salud -ADRES- (Afiliados BDUA Régimen Subsidiado y Contributivo </t>
    </r>
    <r>
      <rPr>
        <b/>
        <sz val="9"/>
        <color rgb="FFFF0000"/>
        <rFont val="Arial"/>
        <family val="2"/>
      </rPr>
      <t>30/08/2020</t>
    </r>
    <r>
      <rPr>
        <b/>
        <sz val="9"/>
        <color theme="3"/>
        <rFont val="Arial"/>
        <family val="2"/>
      </rPr>
      <t xml:space="preserve">) - Ministerio de Salud y Protección Social (Cifras del Aseguramiento en Salud del Régimen de Excepeción y Especiales, Población Pobre NO Asegurada PPNA </t>
    </r>
    <r>
      <rPr>
        <b/>
        <sz val="9"/>
        <color rgb="FFFF0000"/>
        <rFont val="Arial"/>
        <family val="2"/>
      </rPr>
      <t>30/08/2020</t>
    </r>
    <r>
      <rPr>
        <b/>
        <sz val="9"/>
        <color theme="3"/>
        <rFont val="Arial"/>
        <family val="2"/>
      </rPr>
      <t>).</t>
    </r>
  </si>
  <si>
    <r>
      <t xml:space="preserve">FECHA DE PUBLICACIÓN: </t>
    </r>
    <r>
      <rPr>
        <b/>
        <sz val="10"/>
        <color rgb="FFFF0000"/>
        <rFont val="Arial"/>
        <family val="2"/>
      </rPr>
      <t>11/09/2020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</si>
</sst>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b/>
      <sz val="8"/>
      <color theme="3"/>
      <name val="Calibri"/>
      <family val="2"/>
      <scheme val="minor"/>
    </font>
    <font>
      <b/>
      <sz val="8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3" tint="0.39997558519241921"/>
      <name val="Monotype Corsiva"/>
      <family val="4"/>
    </font>
    <font>
      <b/>
      <sz val="9"/>
      <color theme="3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b/>
      <sz val="8"/>
      <color theme="3"/>
      <name val="Arial"/>
      <family val="2"/>
    </font>
    <font>
      <sz val="12"/>
      <color theme="1"/>
      <name val="Arial"/>
      <family val="2"/>
    </font>
    <font>
      <b/>
      <sz val="8"/>
      <color rgb="FFFF0000"/>
      <name val="Calibri"/>
      <family val="2"/>
    </font>
    <font>
      <b/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3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</cellStyleXfs>
  <cellXfs count="165">
    <xf numFmtId="0" fontId="0" fillId="0" borderId="0" xfId="0"/>
    <xf numFmtId="9" fontId="0" fillId="0" borderId="0" xfId="1" applyFont="1"/>
    <xf numFmtId="2" fontId="0" fillId="0" borderId="0" xfId="0" applyNumberFormat="1"/>
    <xf numFmtId="0" fontId="5" fillId="0" borderId="0" xfId="0" applyFont="1" applyBorder="1" applyAlignment="1">
      <alignment horizontal="center" vertical="center"/>
    </xf>
    <xf numFmtId="165" fontId="3" fillId="2" borderId="2" xfId="6" quotePrefix="1" applyNumberFormat="1" applyFont="1" applyFill="1" applyBorder="1" applyAlignment="1">
      <alignment vertical="center"/>
    </xf>
    <xf numFmtId="9" fontId="11" fillId="2" borderId="17" xfId="0" applyNumberFormat="1" applyFont="1" applyFill="1" applyBorder="1" applyAlignment="1">
      <alignment horizontal="center" vertical="center" wrapText="1"/>
    </xf>
    <xf numFmtId="165" fontId="3" fillId="2" borderId="1" xfId="6" quotePrefix="1" applyNumberFormat="1" applyFont="1" applyFill="1" applyBorder="1" applyAlignment="1">
      <alignment vertical="center"/>
    </xf>
    <xf numFmtId="3" fontId="6" fillId="3" borderId="17" xfId="3" applyNumberFormat="1" applyFont="1" applyFill="1" applyBorder="1" applyAlignment="1">
      <alignment vertical="center"/>
    </xf>
    <xf numFmtId="9" fontId="6" fillId="3" borderId="17" xfId="1" applyFont="1" applyFill="1" applyBorder="1" applyAlignment="1">
      <alignment vertical="center"/>
    </xf>
    <xf numFmtId="165" fontId="6" fillId="3" borderId="17" xfId="6" applyNumberFormat="1" applyFont="1" applyFill="1" applyBorder="1" applyAlignment="1">
      <alignment vertical="center"/>
    </xf>
    <xf numFmtId="3" fontId="11" fillId="3" borderId="17" xfId="3" applyNumberFormat="1" applyFont="1" applyFill="1" applyBorder="1" applyAlignment="1">
      <alignment horizontal="center" vertical="center"/>
    </xf>
    <xf numFmtId="10" fontId="6" fillId="3" borderId="17" xfId="1" applyNumberFormat="1" applyFont="1" applyFill="1" applyBorder="1" applyAlignment="1">
      <alignment vertical="center"/>
    </xf>
    <xf numFmtId="1" fontId="14" fillId="4" borderId="12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9" fontId="10" fillId="0" borderId="22" xfId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9" fontId="10" fillId="0" borderId="12" xfId="1" applyFont="1" applyFill="1" applyBorder="1" applyAlignment="1">
      <alignment horizontal="center" vertical="center" wrapText="1"/>
    </xf>
    <xf numFmtId="3" fontId="8" fillId="0" borderId="3" xfId="3" quotePrefix="1" applyNumberFormat="1" applyFont="1" applyFill="1" applyBorder="1" applyAlignment="1">
      <alignment horizontal="center" vertical="center"/>
    </xf>
    <xf numFmtId="3" fontId="8" fillId="0" borderId="3" xfId="3" quotePrefix="1" applyNumberFormat="1" applyFont="1" applyFill="1" applyBorder="1" applyAlignment="1">
      <alignment vertical="center"/>
    </xf>
    <xf numFmtId="165" fontId="3" fillId="0" borderId="3" xfId="6" quotePrefix="1" applyNumberFormat="1" applyFont="1" applyFill="1" applyBorder="1" applyAlignment="1">
      <alignment vertical="center"/>
    </xf>
    <xf numFmtId="0" fontId="8" fillId="0" borderId="2" xfId="3" quotePrefix="1" applyNumberFormat="1" applyFont="1" applyFill="1" applyBorder="1" applyAlignment="1">
      <alignment horizontal="center" vertical="center"/>
    </xf>
    <xf numFmtId="0" fontId="8" fillId="0" borderId="2" xfId="3" quotePrefix="1" applyNumberFormat="1" applyFont="1" applyFill="1" applyBorder="1" applyAlignment="1">
      <alignment vertical="center"/>
    </xf>
    <xf numFmtId="165" fontId="3" fillId="0" borderId="2" xfId="6" quotePrefix="1" applyNumberFormat="1" applyFont="1" applyFill="1" applyBorder="1" applyAlignment="1">
      <alignment vertical="center"/>
    </xf>
    <xf numFmtId="10" fontId="3" fillId="0" borderId="2" xfId="1" quotePrefix="1" applyNumberFormat="1" applyFont="1" applyFill="1" applyBorder="1" applyAlignment="1">
      <alignment vertical="center"/>
    </xf>
    <xf numFmtId="3" fontId="8" fillId="0" borderId="2" xfId="3" quotePrefix="1" applyNumberFormat="1" applyFont="1" applyFill="1" applyBorder="1" applyAlignment="1">
      <alignment horizontal="center" vertical="center"/>
    </xf>
    <xf numFmtId="3" fontId="8" fillId="0" borderId="2" xfId="3" quotePrefix="1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" xfId="3" quotePrefix="1" applyNumberFormat="1" applyFont="1" applyFill="1" applyBorder="1" applyAlignment="1">
      <alignment horizontal="center" vertical="center"/>
    </xf>
    <xf numFmtId="0" fontId="8" fillId="0" borderId="1" xfId="3" quotePrefix="1" applyNumberFormat="1" applyFont="1" applyFill="1" applyBorder="1" applyAlignment="1">
      <alignment vertical="center"/>
    </xf>
    <xf numFmtId="165" fontId="3" fillId="0" borderId="1" xfId="6" quotePrefix="1" applyNumberFormat="1" applyFont="1" applyFill="1" applyBorder="1" applyAlignment="1">
      <alignment vertical="center"/>
    </xf>
    <xf numFmtId="10" fontId="3" fillId="0" borderId="1" xfId="1" quotePrefix="1" applyNumberFormat="1" applyFont="1" applyFill="1" applyBorder="1" applyAlignment="1">
      <alignment vertical="center"/>
    </xf>
    <xf numFmtId="10" fontId="3" fillId="2" borderId="3" xfId="1" quotePrefix="1" applyNumberFormat="1" applyFont="1" applyFill="1" applyBorder="1" applyAlignment="1">
      <alignment vertical="center"/>
    </xf>
    <xf numFmtId="10" fontId="3" fillId="2" borderId="2" xfId="1" quotePrefix="1" applyNumberFormat="1" applyFont="1" applyFill="1" applyBorder="1" applyAlignment="1">
      <alignment vertical="center"/>
    </xf>
    <xf numFmtId="10" fontId="3" fillId="2" borderId="1" xfId="1" quotePrefix="1" applyNumberFormat="1" applyFont="1" applyFill="1" applyBorder="1" applyAlignment="1">
      <alignment vertical="center"/>
    </xf>
    <xf numFmtId="37" fontId="6" fillId="3" borderId="17" xfId="6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vertical="center"/>
    </xf>
    <xf numFmtId="10" fontId="3" fillId="2" borderId="3" xfId="1" applyNumberFormat="1" applyFont="1" applyFill="1" applyBorder="1" applyAlignment="1">
      <alignment vertical="center"/>
    </xf>
    <xf numFmtId="165" fontId="0" fillId="0" borderId="0" xfId="0" applyNumberFormat="1"/>
    <xf numFmtId="165" fontId="3" fillId="2" borderId="3" xfId="6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5" fontId="15" fillId="0" borderId="3" xfId="6" applyNumberFormat="1" applyFont="1" applyFill="1" applyBorder="1" applyAlignment="1">
      <alignment vertical="center"/>
    </xf>
    <xf numFmtId="165" fontId="15" fillId="0" borderId="2" xfId="6" applyNumberFormat="1" applyFont="1" applyFill="1" applyBorder="1" applyAlignment="1">
      <alignment vertical="center"/>
    </xf>
    <xf numFmtId="165" fontId="15" fillId="0" borderId="1" xfId="6" applyNumberFormat="1" applyFont="1" applyFill="1" applyBorder="1" applyAlignment="1">
      <alignment vertical="center"/>
    </xf>
    <xf numFmtId="37" fontId="3" fillId="0" borderId="3" xfId="6" applyNumberFormat="1" applyFont="1" applyFill="1" applyBorder="1" applyAlignment="1">
      <alignment vertical="center"/>
    </xf>
    <xf numFmtId="37" fontId="3" fillId="0" borderId="3" xfId="6" quotePrefix="1" applyNumberFormat="1" applyFont="1" applyFill="1" applyBorder="1" applyAlignment="1">
      <alignment vertical="center"/>
    </xf>
    <xf numFmtId="9" fontId="1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15" fillId="8" borderId="3" xfId="6" applyNumberFormat="1" applyFont="1" applyFill="1" applyBorder="1" applyAlignment="1">
      <alignment vertical="center"/>
    </xf>
    <xf numFmtId="165" fontId="15" fillId="8" borderId="2" xfId="6" applyNumberFormat="1" applyFont="1" applyFill="1" applyBorder="1" applyAlignment="1">
      <alignment vertical="center"/>
    </xf>
    <xf numFmtId="165" fontId="15" fillId="8" borderId="1" xfId="6" applyNumberFormat="1" applyFont="1" applyFill="1" applyBorder="1" applyAlignment="1">
      <alignment vertical="center"/>
    </xf>
    <xf numFmtId="3" fontId="6" fillId="8" borderId="17" xfId="3" applyNumberFormat="1" applyFont="1" applyFill="1" applyBorder="1" applyAlignment="1">
      <alignment vertical="center"/>
    </xf>
    <xf numFmtId="165" fontId="15" fillId="9" borderId="3" xfId="6" applyNumberFormat="1" applyFont="1" applyFill="1" applyBorder="1" applyAlignment="1">
      <alignment vertical="center"/>
    </xf>
    <xf numFmtId="165" fontId="15" fillId="9" borderId="2" xfId="6" applyNumberFormat="1" applyFont="1" applyFill="1" applyBorder="1" applyAlignment="1">
      <alignment vertical="center"/>
    </xf>
    <xf numFmtId="165" fontId="15" fillId="9" borderId="1" xfId="6" applyNumberFormat="1" applyFont="1" applyFill="1" applyBorder="1" applyAlignment="1">
      <alignment vertical="center"/>
    </xf>
    <xf numFmtId="165" fontId="6" fillId="9" borderId="17" xfId="6" applyNumberFormat="1" applyFont="1" applyFill="1" applyBorder="1" applyAlignment="1">
      <alignment vertical="center"/>
    </xf>
    <xf numFmtId="3" fontId="29" fillId="8" borderId="17" xfId="0" applyNumberFormat="1" applyFont="1" applyFill="1" applyBorder="1" applyAlignment="1">
      <alignment vertical="center" wrapText="1"/>
    </xf>
    <xf numFmtId="10" fontId="29" fillId="8" borderId="17" xfId="1" applyNumberFormat="1" applyFont="1" applyFill="1" applyBorder="1" applyAlignment="1">
      <alignment vertical="center" wrapText="1"/>
    </xf>
    <xf numFmtId="3" fontId="29" fillId="9" borderId="17" xfId="0" applyNumberFormat="1" applyFont="1" applyFill="1" applyBorder="1" applyAlignment="1">
      <alignment vertical="center" wrapText="1"/>
    </xf>
    <xf numFmtId="10" fontId="29" fillId="9" borderId="17" xfId="1" applyNumberFormat="1" applyFont="1" applyFill="1" applyBorder="1" applyAlignment="1">
      <alignment vertical="center" wrapText="1"/>
    </xf>
    <xf numFmtId="9" fontId="15" fillId="0" borderId="3" xfId="1" applyNumberFormat="1" applyFont="1" applyFill="1" applyBorder="1" applyAlignment="1">
      <alignment vertical="center"/>
    </xf>
    <xf numFmtId="9" fontId="15" fillId="0" borderId="2" xfId="1" applyNumberFormat="1" applyFont="1" applyFill="1" applyBorder="1" applyAlignment="1">
      <alignment vertical="center"/>
    </xf>
    <xf numFmtId="9" fontId="15" fillId="0" borderId="2" xfId="1" applyFont="1" applyFill="1" applyBorder="1" applyAlignment="1">
      <alignment vertical="center"/>
    </xf>
    <xf numFmtId="9" fontId="15" fillId="0" borderId="1" xfId="1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28" fillId="0" borderId="13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14" fontId="19" fillId="0" borderId="18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3" fontId="29" fillId="7" borderId="4" xfId="0" applyNumberFormat="1" applyFont="1" applyFill="1" applyBorder="1" applyAlignment="1">
      <alignment horizontal="center" vertical="center" wrapText="1"/>
    </xf>
    <xf numFmtId="3" fontId="29" fillId="7" borderId="5" xfId="0" applyNumberFormat="1" applyFont="1" applyFill="1" applyBorder="1" applyAlignment="1">
      <alignment horizontal="center" vertical="center" wrapText="1"/>
    </xf>
    <xf numFmtId="3" fontId="29" fillId="7" borderId="8" xfId="0" applyNumberFormat="1" applyFont="1" applyFill="1" applyBorder="1" applyAlignment="1">
      <alignment horizontal="center" vertical="center" wrapText="1"/>
    </xf>
    <xf numFmtId="3" fontId="29" fillId="7" borderId="9" xfId="0" applyNumberFormat="1" applyFont="1" applyFill="1" applyBorder="1" applyAlignment="1">
      <alignment horizontal="center" vertical="center" wrapText="1"/>
    </xf>
    <xf numFmtId="9" fontId="30" fillId="2" borderId="4" xfId="0" applyNumberFormat="1" applyFont="1" applyFill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0" fontId="15" fillId="0" borderId="0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8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5" fillId="0" borderId="9" xfId="0" applyFont="1" applyBorder="1" applyAlignment="1">
      <alignment horizontal="justify" vertical="center"/>
    </xf>
    <xf numFmtId="3" fontId="29" fillId="6" borderId="4" xfId="0" applyNumberFormat="1" applyFont="1" applyFill="1" applyBorder="1" applyAlignment="1">
      <alignment horizontal="center" vertical="center" wrapText="1"/>
    </xf>
    <xf numFmtId="3" fontId="29" fillId="6" borderId="5" xfId="0" applyNumberFormat="1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3" fontId="29" fillId="6" borderId="8" xfId="0" applyNumberFormat="1" applyFont="1" applyFill="1" applyBorder="1" applyAlignment="1">
      <alignment horizontal="center" vertical="center" wrapText="1"/>
    </xf>
    <xf numFmtId="3" fontId="29" fillId="6" borderId="9" xfId="0" applyNumberFormat="1" applyFont="1" applyFill="1" applyBorder="1" applyAlignment="1">
      <alignment horizontal="center" vertical="center" wrapText="1"/>
    </xf>
  </cellXfs>
  <cellStyles count="7">
    <cellStyle name="Millares" xfId="6" builtinId="3"/>
    <cellStyle name="Millares 2" xfId="4"/>
    <cellStyle name="Normal" xfId="0" builtinId="0"/>
    <cellStyle name="Normal 2" xfId="5"/>
    <cellStyle name="Normal_Censos 1951-1993" xfId="3"/>
    <cellStyle name="Normal_Modelos Fórmula Rafael Aj2a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1</xdr:row>
          <xdr:rowOff>9525</xdr:rowOff>
        </xdr:from>
        <xdr:to>
          <xdr:col>2</xdr:col>
          <xdr:colOff>266700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2"/>
  <sheetViews>
    <sheetView showGridLines="0" tabSelected="1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D16" sqref="D16"/>
    </sheetView>
  </sheetViews>
  <sheetFormatPr baseColWidth="10" defaultRowHeight="15" x14ac:dyDescent="0.25"/>
  <cols>
    <col min="1" max="1" width="6.85546875" customWidth="1"/>
    <col min="2" max="2" width="13.42578125" customWidth="1"/>
    <col min="3" max="3" width="9.7109375" customWidth="1"/>
    <col min="4" max="4" width="8.28515625" bestFit="1" customWidth="1"/>
    <col min="5" max="5" width="9.42578125" customWidth="1"/>
    <col min="6" max="6" width="8.140625" style="1" customWidth="1"/>
    <col min="7" max="7" width="10.42578125" style="1" customWidth="1"/>
    <col min="8" max="9" width="9.7109375" style="1" customWidth="1"/>
    <col min="10" max="10" width="8.7109375" style="1" customWidth="1"/>
    <col min="11" max="11" width="9.85546875" style="1" customWidth="1"/>
    <col min="12" max="12" width="8.7109375" style="1" customWidth="1"/>
    <col min="13" max="13" width="9.85546875" customWidth="1"/>
    <col min="14" max="14" width="8.140625" style="1" customWidth="1"/>
    <col min="15" max="15" width="11.140625" style="2" customWidth="1"/>
    <col min="16" max="17" width="8.28515625" customWidth="1"/>
    <col min="18" max="18" width="8.140625" customWidth="1"/>
    <col min="19" max="19" width="5.140625" customWidth="1"/>
  </cols>
  <sheetData>
    <row r="1" spans="1:19" ht="21.95" customHeight="1" thickTop="1" thickBot="1" x14ac:dyDescent="0.3">
      <c r="A1" s="100" t="s">
        <v>97</v>
      </c>
      <c r="B1" s="101"/>
      <c r="C1" s="101"/>
      <c r="D1" s="102"/>
      <c r="E1" s="41"/>
      <c r="F1" s="42"/>
      <c r="G1" s="42"/>
      <c r="H1" s="42"/>
      <c r="I1" s="42"/>
      <c r="J1" s="42"/>
      <c r="K1" s="42"/>
      <c r="L1" s="42"/>
      <c r="M1" s="42"/>
      <c r="N1" s="43"/>
      <c r="O1" s="126" t="s">
        <v>93</v>
      </c>
      <c r="P1" s="127"/>
      <c r="Q1" s="128" t="s">
        <v>99</v>
      </c>
      <c r="R1" s="129"/>
      <c r="S1" s="3"/>
    </row>
    <row r="2" spans="1:19" ht="19.5" customHeight="1" thickTop="1" thickBot="1" x14ac:dyDescent="0.3">
      <c r="A2" s="103" t="s">
        <v>92</v>
      </c>
      <c r="B2" s="104"/>
      <c r="C2" s="104"/>
      <c r="D2" s="105"/>
      <c r="E2" s="72" t="s">
        <v>100</v>
      </c>
      <c r="F2" s="73"/>
      <c r="G2" s="73"/>
      <c r="H2" s="73"/>
      <c r="I2" s="73"/>
      <c r="J2" s="73"/>
      <c r="K2" s="73"/>
      <c r="L2" s="73"/>
      <c r="M2" s="73"/>
      <c r="N2" s="74"/>
      <c r="O2" s="126" t="s">
        <v>94</v>
      </c>
      <c r="P2" s="127"/>
      <c r="Q2" s="120" t="s">
        <v>113</v>
      </c>
      <c r="R2" s="121"/>
    </row>
    <row r="3" spans="1:19" ht="21.95" customHeight="1" thickTop="1" thickBot="1" x14ac:dyDescent="0.3">
      <c r="A3" s="103" t="s">
        <v>92</v>
      </c>
      <c r="B3" s="104"/>
      <c r="C3" s="104"/>
      <c r="D3" s="105"/>
      <c r="E3" s="72" t="s">
        <v>101</v>
      </c>
      <c r="F3" s="73"/>
      <c r="G3" s="73"/>
      <c r="H3" s="73"/>
      <c r="I3" s="73"/>
      <c r="J3" s="73"/>
      <c r="K3" s="73"/>
      <c r="L3" s="73"/>
      <c r="M3" s="73"/>
      <c r="N3" s="74"/>
      <c r="O3" s="126" t="s">
        <v>95</v>
      </c>
      <c r="P3" s="127"/>
      <c r="Q3" s="122">
        <v>43327</v>
      </c>
      <c r="R3" s="123"/>
    </row>
    <row r="4" spans="1:19" ht="19.5" customHeight="1" thickTop="1" thickBot="1" x14ac:dyDescent="0.3">
      <c r="A4" s="106" t="s">
        <v>98</v>
      </c>
      <c r="B4" s="107"/>
      <c r="C4" s="107"/>
      <c r="D4" s="108"/>
      <c r="E4" s="75"/>
      <c r="F4" s="76"/>
      <c r="G4" s="76"/>
      <c r="H4" s="76"/>
      <c r="I4" s="76"/>
      <c r="J4" s="76"/>
      <c r="K4" s="76"/>
      <c r="L4" s="76"/>
      <c r="M4" s="76"/>
      <c r="N4" s="77"/>
      <c r="O4" s="126" t="s">
        <v>96</v>
      </c>
      <c r="P4" s="127"/>
      <c r="Q4" s="124"/>
      <c r="R4" s="125"/>
    </row>
    <row r="5" spans="1:19" ht="6.75" customHeight="1" thickTop="1" thickBot="1" x14ac:dyDescent="0.3">
      <c r="A5" s="36"/>
      <c r="B5" s="36"/>
      <c r="C5" s="36"/>
      <c r="D5" s="37"/>
      <c r="E5" s="37"/>
      <c r="F5" s="37"/>
      <c r="G5" s="37"/>
      <c r="H5" s="48"/>
      <c r="I5" s="48"/>
      <c r="J5" s="37"/>
      <c r="K5" s="37"/>
      <c r="L5" s="37"/>
      <c r="M5" s="36"/>
      <c r="N5" s="36"/>
      <c r="O5" s="38"/>
      <c r="P5" s="39"/>
      <c r="Q5" s="40"/>
      <c r="R5" s="40"/>
    </row>
    <row r="6" spans="1:19" ht="24.75" customHeight="1" thickBot="1" x14ac:dyDescent="0.3">
      <c r="A6" s="78" t="s">
        <v>116</v>
      </c>
      <c r="B6" s="79"/>
      <c r="C6" s="79"/>
      <c r="D6" s="80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49" t="s">
        <v>123</v>
      </c>
      <c r="P6" s="150"/>
      <c r="Q6" s="150"/>
      <c r="R6" s="151"/>
    </row>
    <row r="7" spans="1:19" ht="6" customHeight="1" thickBot="1" x14ac:dyDescent="0.3"/>
    <row r="8" spans="1:19" ht="23.25" customHeight="1" thickBot="1" x14ac:dyDescent="0.3">
      <c r="A8" s="111" t="s">
        <v>120</v>
      </c>
      <c r="B8" s="112"/>
      <c r="C8" s="153" t="s">
        <v>115</v>
      </c>
      <c r="D8" s="154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6"/>
      <c r="Q8" s="157" t="s">
        <v>121</v>
      </c>
      <c r="R8" s="158"/>
    </row>
    <row r="9" spans="1:19" ht="24" customHeight="1" thickBot="1" x14ac:dyDescent="0.3">
      <c r="A9" s="81" t="s">
        <v>84</v>
      </c>
      <c r="B9" s="82"/>
      <c r="C9" s="119" t="s">
        <v>114</v>
      </c>
      <c r="D9" s="119"/>
      <c r="E9" s="94" t="s">
        <v>118</v>
      </c>
      <c r="F9" s="95"/>
      <c r="G9" s="95"/>
      <c r="H9" s="95"/>
      <c r="I9" s="95"/>
      <c r="J9" s="95"/>
      <c r="K9" s="93" t="s">
        <v>119</v>
      </c>
      <c r="L9" s="93"/>
      <c r="M9" s="87" t="s">
        <v>87</v>
      </c>
      <c r="N9" s="88"/>
      <c r="O9" s="159" t="s">
        <v>108</v>
      </c>
      <c r="P9" s="160"/>
      <c r="Q9" s="96" t="s">
        <v>89</v>
      </c>
      <c r="R9" s="160"/>
    </row>
    <row r="10" spans="1:19" ht="12.75" customHeight="1" thickBot="1" x14ac:dyDescent="0.3">
      <c r="A10" s="113" t="s">
        <v>85</v>
      </c>
      <c r="B10" s="116" t="s">
        <v>86</v>
      </c>
      <c r="C10" s="109" t="s">
        <v>117</v>
      </c>
      <c r="D10" s="110"/>
      <c r="E10" s="83" t="s">
        <v>107</v>
      </c>
      <c r="F10" s="84"/>
      <c r="G10" s="96" t="s">
        <v>105</v>
      </c>
      <c r="H10" s="97"/>
      <c r="I10" s="97"/>
      <c r="J10" s="98"/>
      <c r="K10" s="83" t="s">
        <v>106</v>
      </c>
      <c r="L10" s="84"/>
      <c r="M10" s="89"/>
      <c r="N10" s="90"/>
      <c r="O10" s="161"/>
      <c r="P10" s="162"/>
      <c r="Q10" s="161"/>
      <c r="R10" s="162"/>
    </row>
    <row r="11" spans="1:19" ht="13.5" customHeight="1" thickBot="1" x14ac:dyDescent="0.3">
      <c r="A11" s="114"/>
      <c r="B11" s="117"/>
      <c r="C11" s="85"/>
      <c r="D11" s="86"/>
      <c r="E11" s="85"/>
      <c r="F11" s="86"/>
      <c r="G11" s="85"/>
      <c r="H11" s="99"/>
      <c r="I11" s="99"/>
      <c r="J11" s="86"/>
      <c r="K11" s="85"/>
      <c r="L11" s="86"/>
      <c r="M11" s="91"/>
      <c r="N11" s="92"/>
      <c r="O11" s="85"/>
      <c r="P11" s="86"/>
      <c r="Q11" s="85"/>
      <c r="R11" s="86"/>
    </row>
    <row r="12" spans="1:19" ht="14.25" customHeight="1" thickBot="1" x14ac:dyDescent="0.3">
      <c r="A12" s="115"/>
      <c r="B12" s="118"/>
      <c r="C12" s="16" t="s">
        <v>90</v>
      </c>
      <c r="D12" s="17" t="s">
        <v>91</v>
      </c>
      <c r="E12" s="13" t="s">
        <v>104</v>
      </c>
      <c r="F12" s="17" t="s">
        <v>91</v>
      </c>
      <c r="G12" s="15" t="s">
        <v>104</v>
      </c>
      <c r="H12" s="15" t="s">
        <v>102</v>
      </c>
      <c r="I12" s="15" t="s">
        <v>103</v>
      </c>
      <c r="J12" s="14" t="s">
        <v>91</v>
      </c>
      <c r="K12" s="13" t="s">
        <v>90</v>
      </c>
      <c r="L12" s="17" t="s">
        <v>91</v>
      </c>
      <c r="M12" s="15" t="s">
        <v>104</v>
      </c>
      <c r="N12" s="14" t="s">
        <v>91</v>
      </c>
      <c r="O12" s="15" t="s">
        <v>104</v>
      </c>
      <c r="P12" s="14" t="s">
        <v>91</v>
      </c>
      <c r="Q12" s="15" t="s">
        <v>104</v>
      </c>
      <c r="R12" s="14" t="s">
        <v>91</v>
      </c>
    </row>
    <row r="13" spans="1:19" ht="7.5" customHeight="1" thickBot="1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</row>
    <row r="14" spans="1:19" ht="18" customHeight="1" x14ac:dyDescent="0.25">
      <c r="A14" s="18" t="s">
        <v>0</v>
      </c>
      <c r="B14" s="19" t="s">
        <v>1</v>
      </c>
      <c r="C14" s="20">
        <v>2252616</v>
      </c>
      <c r="D14" s="44">
        <v>0.49703010843413903</v>
      </c>
      <c r="E14" s="56">
        <v>1545162</v>
      </c>
      <c r="F14" s="45">
        <v>0.68594114576119503</v>
      </c>
      <c r="G14" s="60">
        <v>761300</v>
      </c>
      <c r="H14" s="49">
        <v>714730</v>
      </c>
      <c r="I14" s="49">
        <v>46570</v>
      </c>
      <c r="J14" s="32">
        <v>0.33796261768539332</v>
      </c>
      <c r="K14" s="52">
        <v>31017</v>
      </c>
      <c r="L14" s="45">
        <v>1.3769324199064554E-2</v>
      </c>
      <c r="M14" s="47">
        <v>2337479</v>
      </c>
      <c r="N14" s="45">
        <v>1.0376730876456528</v>
      </c>
      <c r="O14" s="47">
        <v>-84863</v>
      </c>
      <c r="P14" s="44">
        <v>-3.7673087645652879E-2</v>
      </c>
      <c r="Q14" s="49">
        <v>0</v>
      </c>
      <c r="R14" s="68">
        <v>0</v>
      </c>
      <c r="S14" s="46" t="s">
        <v>92</v>
      </c>
    </row>
    <row r="15" spans="1:19" ht="18" customHeight="1" x14ac:dyDescent="0.25">
      <c r="A15" s="21" t="s">
        <v>2</v>
      </c>
      <c r="B15" s="22" t="s">
        <v>3</v>
      </c>
      <c r="C15" s="23">
        <v>14295</v>
      </c>
      <c r="D15" s="24">
        <v>3.1541307528961957E-3</v>
      </c>
      <c r="E15" s="57">
        <v>1999</v>
      </c>
      <c r="F15" s="33">
        <v>0.13983910458202167</v>
      </c>
      <c r="G15" s="61">
        <v>9004</v>
      </c>
      <c r="H15" s="50">
        <v>7821</v>
      </c>
      <c r="I15" s="50">
        <v>1183</v>
      </c>
      <c r="J15" s="33">
        <v>0.62987058412032182</v>
      </c>
      <c r="K15" s="53">
        <v>96</v>
      </c>
      <c r="L15" s="45">
        <v>6.7156348373557185E-3</v>
      </c>
      <c r="M15" s="4">
        <v>11099</v>
      </c>
      <c r="N15" s="33">
        <v>0.77642532353969917</v>
      </c>
      <c r="O15" s="4">
        <v>3196</v>
      </c>
      <c r="P15" s="24">
        <v>0.2235746764603008</v>
      </c>
      <c r="Q15" s="50">
        <v>0</v>
      </c>
      <c r="R15" s="69">
        <v>0</v>
      </c>
    </row>
    <row r="16" spans="1:19" ht="18" customHeight="1" x14ac:dyDescent="0.25">
      <c r="A16" s="25" t="s">
        <v>4</v>
      </c>
      <c r="B16" s="26" t="s">
        <v>5</v>
      </c>
      <c r="C16" s="23">
        <v>22594</v>
      </c>
      <c r="D16" s="24">
        <v>4.9852696908665025E-3</v>
      </c>
      <c r="E16" s="57">
        <v>5857</v>
      </c>
      <c r="F16" s="33">
        <v>0.25922811365849341</v>
      </c>
      <c r="G16" s="61">
        <v>9979</v>
      </c>
      <c r="H16" s="50">
        <v>7781</v>
      </c>
      <c r="I16" s="50">
        <v>2198</v>
      </c>
      <c r="J16" s="33">
        <v>0.44166592900770119</v>
      </c>
      <c r="K16" s="53">
        <v>70</v>
      </c>
      <c r="L16" s="45">
        <v>3.0981676551296803E-3</v>
      </c>
      <c r="M16" s="4">
        <v>15906</v>
      </c>
      <c r="N16" s="33">
        <v>0.7039922103213242</v>
      </c>
      <c r="O16" s="4">
        <v>6688</v>
      </c>
      <c r="P16" s="24">
        <v>0.29600778967867575</v>
      </c>
      <c r="Q16" s="50">
        <v>0</v>
      </c>
      <c r="R16" s="70">
        <v>0</v>
      </c>
    </row>
    <row r="17" spans="1:18" ht="18" customHeight="1" x14ac:dyDescent="0.25">
      <c r="A17" s="21" t="s">
        <v>6</v>
      </c>
      <c r="B17" s="22" t="s">
        <v>7</v>
      </c>
      <c r="C17" s="23">
        <v>17316</v>
      </c>
      <c r="D17" s="24">
        <v>3.8207015122175957E-3</v>
      </c>
      <c r="E17" s="57">
        <v>3657</v>
      </c>
      <c r="F17" s="33">
        <v>0.21119196119196118</v>
      </c>
      <c r="G17" s="61">
        <v>12417</v>
      </c>
      <c r="H17" s="50">
        <v>8310</v>
      </c>
      <c r="I17" s="50">
        <v>4107</v>
      </c>
      <c r="J17" s="33">
        <v>0.71708246708246703</v>
      </c>
      <c r="K17" s="53">
        <v>75</v>
      </c>
      <c r="L17" s="45">
        <v>4.3312543312543309E-3</v>
      </c>
      <c r="M17" s="4">
        <v>16149</v>
      </c>
      <c r="N17" s="33">
        <v>0.93260568260568255</v>
      </c>
      <c r="O17" s="4">
        <v>1167</v>
      </c>
      <c r="P17" s="24">
        <v>6.7394317394317393E-2</v>
      </c>
      <c r="Q17" s="50">
        <v>0</v>
      </c>
      <c r="R17" s="70">
        <v>0</v>
      </c>
    </row>
    <row r="18" spans="1:18" ht="18" customHeight="1" x14ac:dyDescent="0.25">
      <c r="A18" s="25" t="s">
        <v>8</v>
      </c>
      <c r="B18" s="26" t="s">
        <v>9</v>
      </c>
      <c r="C18" s="23">
        <v>5177</v>
      </c>
      <c r="D18" s="24">
        <v>1.1422829596183005E-3</v>
      </c>
      <c r="E18" s="57">
        <v>536</v>
      </c>
      <c r="F18" s="33">
        <v>0.10353486575236623</v>
      </c>
      <c r="G18" s="61">
        <v>4083</v>
      </c>
      <c r="H18" s="50">
        <v>1963</v>
      </c>
      <c r="I18" s="50">
        <v>2120</v>
      </c>
      <c r="J18" s="33">
        <v>0.78868070310990923</v>
      </c>
      <c r="K18" s="53">
        <v>78</v>
      </c>
      <c r="L18" s="45">
        <v>1.5066640911724938E-2</v>
      </c>
      <c r="M18" s="4">
        <v>4697</v>
      </c>
      <c r="N18" s="33">
        <v>0.90728220977400043</v>
      </c>
      <c r="O18" s="4">
        <v>480</v>
      </c>
      <c r="P18" s="24">
        <v>9.2717790225999616E-2</v>
      </c>
      <c r="Q18" s="50">
        <v>0</v>
      </c>
      <c r="R18" s="70">
        <v>0</v>
      </c>
    </row>
    <row r="19" spans="1:18" ht="18" customHeight="1" x14ac:dyDescent="0.25">
      <c r="A19" s="21" t="s">
        <v>10</v>
      </c>
      <c r="B19" s="22" t="s">
        <v>11</v>
      </c>
      <c r="C19" s="23">
        <v>15714</v>
      </c>
      <c r="D19" s="24">
        <v>3.4672270479895644E-3</v>
      </c>
      <c r="E19" s="57">
        <v>1731</v>
      </c>
      <c r="F19" s="33">
        <v>0.1101565483008782</v>
      </c>
      <c r="G19" s="61">
        <v>9681</v>
      </c>
      <c r="H19" s="50">
        <v>3314</v>
      </c>
      <c r="I19" s="50">
        <v>6367</v>
      </c>
      <c r="J19" s="33">
        <v>0.61607483772432226</v>
      </c>
      <c r="K19" s="53">
        <v>146</v>
      </c>
      <c r="L19" s="45">
        <v>9.2910780196003556E-3</v>
      </c>
      <c r="M19" s="4">
        <v>11558</v>
      </c>
      <c r="N19" s="33">
        <v>0.73552246404480082</v>
      </c>
      <c r="O19" s="4">
        <v>4156</v>
      </c>
      <c r="P19" s="24">
        <v>0.26447753595519918</v>
      </c>
      <c r="Q19" s="50">
        <v>0</v>
      </c>
      <c r="R19" s="70">
        <v>0</v>
      </c>
    </row>
    <row r="20" spans="1:18" ht="18" customHeight="1" x14ac:dyDescent="0.25">
      <c r="A20" s="25" t="s">
        <v>12</v>
      </c>
      <c r="B20" s="26" t="s">
        <v>13</v>
      </c>
      <c r="C20" s="23">
        <v>311827</v>
      </c>
      <c r="D20" s="24">
        <v>6.8803296976800418E-2</v>
      </c>
      <c r="E20" s="57">
        <v>83968</v>
      </c>
      <c r="F20" s="33">
        <v>0.26927751605858374</v>
      </c>
      <c r="G20" s="61">
        <v>209447</v>
      </c>
      <c r="H20" s="50">
        <v>178881</v>
      </c>
      <c r="I20" s="50">
        <v>30566</v>
      </c>
      <c r="J20" s="33">
        <v>0.67167692342228225</v>
      </c>
      <c r="K20" s="53">
        <v>4776</v>
      </c>
      <c r="L20" s="45">
        <v>1.5316184935877906E-2</v>
      </c>
      <c r="M20" s="4">
        <v>298191</v>
      </c>
      <c r="N20" s="33">
        <v>0.95627062441674393</v>
      </c>
      <c r="O20" s="4">
        <v>13636</v>
      </c>
      <c r="P20" s="24">
        <v>4.3729375583256097E-2</v>
      </c>
      <c r="Q20" s="50">
        <v>0</v>
      </c>
      <c r="R20" s="70">
        <v>0</v>
      </c>
    </row>
    <row r="21" spans="1:18" ht="18" customHeight="1" x14ac:dyDescent="0.25">
      <c r="A21" s="21" t="s">
        <v>14</v>
      </c>
      <c r="B21" s="27" t="s">
        <v>88</v>
      </c>
      <c r="C21" s="23">
        <v>128945</v>
      </c>
      <c r="D21" s="24">
        <v>2.8451164038628889E-2</v>
      </c>
      <c r="E21" s="57">
        <v>76954</v>
      </c>
      <c r="F21" s="33">
        <v>0.59679708402807397</v>
      </c>
      <c r="G21" s="61">
        <v>57094</v>
      </c>
      <c r="H21" s="50">
        <v>48499</v>
      </c>
      <c r="I21" s="50">
        <v>8595</v>
      </c>
      <c r="J21" s="33">
        <v>0.44277792857419829</v>
      </c>
      <c r="K21" s="53">
        <v>2240</v>
      </c>
      <c r="L21" s="45">
        <v>1.7371747644344487E-2</v>
      </c>
      <c r="M21" s="4">
        <v>136288</v>
      </c>
      <c r="N21" s="33">
        <v>1.0569467602466167</v>
      </c>
      <c r="O21" s="4">
        <v>-7343</v>
      </c>
      <c r="P21" s="24">
        <v>-5.6946760246616775E-2</v>
      </c>
      <c r="Q21" s="50">
        <v>0</v>
      </c>
      <c r="R21" s="70">
        <v>0</v>
      </c>
    </row>
    <row r="22" spans="1:18" ht="18" customHeight="1" x14ac:dyDescent="0.25">
      <c r="A22" s="25" t="s">
        <v>15</v>
      </c>
      <c r="B22" s="26" t="s">
        <v>16</v>
      </c>
      <c r="C22" s="23">
        <v>24465</v>
      </c>
      <c r="D22" s="24">
        <v>5.3980978572651583E-3</v>
      </c>
      <c r="E22" s="57">
        <v>8095</v>
      </c>
      <c r="F22" s="33">
        <v>0.33088085019415492</v>
      </c>
      <c r="G22" s="61">
        <v>11081</v>
      </c>
      <c r="H22" s="50">
        <v>5600</v>
      </c>
      <c r="I22" s="50">
        <v>5481</v>
      </c>
      <c r="J22" s="33">
        <v>0.45293276108726754</v>
      </c>
      <c r="K22" s="53">
        <v>115</v>
      </c>
      <c r="L22" s="45">
        <v>4.7005926834253016E-3</v>
      </c>
      <c r="M22" s="4">
        <v>19291</v>
      </c>
      <c r="N22" s="33">
        <v>0.78851420396484773</v>
      </c>
      <c r="O22" s="4">
        <v>5174</v>
      </c>
      <c r="P22" s="24">
        <v>0.21148579603515225</v>
      </c>
      <c r="Q22" s="50">
        <v>0</v>
      </c>
      <c r="R22" s="70">
        <v>0</v>
      </c>
    </row>
    <row r="23" spans="1:18" ht="18" customHeight="1" x14ac:dyDescent="0.25">
      <c r="A23" s="21" t="s">
        <v>17</v>
      </c>
      <c r="B23" s="22" t="s">
        <v>18</v>
      </c>
      <c r="C23" s="23">
        <v>28521</v>
      </c>
      <c r="D23" s="24">
        <v>6.2930369502170276E-3</v>
      </c>
      <c r="E23" s="57">
        <v>7088</v>
      </c>
      <c r="F23" s="33">
        <v>0.24851863539146593</v>
      </c>
      <c r="G23" s="61">
        <v>19168</v>
      </c>
      <c r="H23" s="50">
        <v>15424</v>
      </c>
      <c r="I23" s="50">
        <v>3744</v>
      </c>
      <c r="J23" s="33">
        <v>0.67206619683741808</v>
      </c>
      <c r="K23" s="53">
        <v>475</v>
      </c>
      <c r="L23" s="45">
        <v>1.6654395007187687E-2</v>
      </c>
      <c r="M23" s="4">
        <v>26731</v>
      </c>
      <c r="N23" s="33">
        <v>0.93723922723607167</v>
      </c>
      <c r="O23" s="4">
        <v>1790</v>
      </c>
      <c r="P23" s="24">
        <v>6.276077276392833E-2</v>
      </c>
      <c r="Q23" s="50">
        <v>0</v>
      </c>
      <c r="R23" s="70">
        <v>0</v>
      </c>
    </row>
    <row r="24" spans="1:18" ht="18" customHeight="1" x14ac:dyDescent="0.25">
      <c r="A24" s="25" t="s">
        <v>19</v>
      </c>
      <c r="B24" s="26" t="s">
        <v>20</v>
      </c>
      <c r="C24" s="23">
        <v>18266</v>
      </c>
      <c r="D24" s="24">
        <v>4.0303149585450794E-3</v>
      </c>
      <c r="E24" s="57">
        <v>3828</v>
      </c>
      <c r="F24" s="33">
        <v>0.2095696923245374</v>
      </c>
      <c r="G24" s="61">
        <v>10981</v>
      </c>
      <c r="H24" s="50">
        <v>7382</v>
      </c>
      <c r="I24" s="50">
        <v>3599</v>
      </c>
      <c r="J24" s="33">
        <v>0.60117157560494905</v>
      </c>
      <c r="K24" s="53">
        <v>197</v>
      </c>
      <c r="L24" s="45">
        <v>1.0785065148363079E-2</v>
      </c>
      <c r="M24" s="4">
        <v>15006</v>
      </c>
      <c r="N24" s="33">
        <v>0.8215263330778495</v>
      </c>
      <c r="O24" s="4">
        <v>3260</v>
      </c>
      <c r="P24" s="24">
        <v>0.17847366692215044</v>
      </c>
      <c r="Q24" s="50">
        <v>0</v>
      </c>
      <c r="R24" s="70">
        <v>0</v>
      </c>
    </row>
    <row r="25" spans="1:18" ht="18" customHeight="1" x14ac:dyDescent="0.25">
      <c r="A25" s="21" t="s">
        <v>21</v>
      </c>
      <c r="B25" s="22" t="s">
        <v>22</v>
      </c>
      <c r="C25" s="23">
        <v>94211</v>
      </c>
      <c r="D25" s="24">
        <v>2.0787255149430115E-2</v>
      </c>
      <c r="E25" s="57">
        <v>39619</v>
      </c>
      <c r="F25" s="33">
        <v>0.42053475708781352</v>
      </c>
      <c r="G25" s="61">
        <v>33036</v>
      </c>
      <c r="H25" s="50">
        <v>14479</v>
      </c>
      <c r="I25" s="50">
        <v>18557</v>
      </c>
      <c r="J25" s="33">
        <v>0.35065968942055598</v>
      </c>
      <c r="K25" s="53">
        <v>294</v>
      </c>
      <c r="L25" s="45">
        <v>3.1206547006188239E-3</v>
      </c>
      <c r="M25" s="4">
        <v>72949</v>
      </c>
      <c r="N25" s="33">
        <v>0.77431510120898839</v>
      </c>
      <c r="O25" s="4">
        <v>21262</v>
      </c>
      <c r="P25" s="24">
        <v>0.22568489879101167</v>
      </c>
      <c r="Q25" s="50">
        <v>0</v>
      </c>
      <c r="R25" s="70">
        <v>0</v>
      </c>
    </row>
    <row r="26" spans="1:18" ht="18" customHeight="1" x14ac:dyDescent="0.25">
      <c r="A26" s="25" t="s">
        <v>23</v>
      </c>
      <c r="B26" s="26" t="s">
        <v>24</v>
      </c>
      <c r="C26" s="23">
        <v>137302</v>
      </c>
      <c r="D26" s="24">
        <v>3.0295100429111821E-2</v>
      </c>
      <c r="E26" s="57">
        <v>72677</v>
      </c>
      <c r="F26" s="33">
        <v>0.52932222400256368</v>
      </c>
      <c r="G26" s="61">
        <v>68182</v>
      </c>
      <c r="H26" s="50">
        <v>64210</v>
      </c>
      <c r="I26" s="50">
        <v>3972</v>
      </c>
      <c r="J26" s="33">
        <v>0.49658417211693928</v>
      </c>
      <c r="K26" s="53">
        <v>2516</v>
      </c>
      <c r="L26" s="45">
        <v>1.8324569197826688E-2</v>
      </c>
      <c r="M26" s="4">
        <v>143375</v>
      </c>
      <c r="N26" s="33">
        <v>1.0442309653173296</v>
      </c>
      <c r="O26" s="4">
        <v>-6073</v>
      </c>
      <c r="P26" s="24">
        <v>-4.423096531732968E-2</v>
      </c>
      <c r="Q26" s="50">
        <v>0</v>
      </c>
      <c r="R26" s="70">
        <v>0</v>
      </c>
    </row>
    <row r="27" spans="1:18" ht="18" customHeight="1" x14ac:dyDescent="0.25">
      <c r="A27" s="21" t="s">
        <v>25</v>
      </c>
      <c r="B27" s="22" t="s">
        <v>26</v>
      </c>
      <c r="C27" s="23">
        <v>49015</v>
      </c>
      <c r="D27" s="24">
        <v>1.08149506018333E-2</v>
      </c>
      <c r="E27" s="57">
        <v>8182</v>
      </c>
      <c r="F27" s="33">
        <v>0.16692849127818016</v>
      </c>
      <c r="G27" s="61">
        <v>26620</v>
      </c>
      <c r="H27" s="50">
        <v>9371</v>
      </c>
      <c r="I27" s="50">
        <v>17249</v>
      </c>
      <c r="J27" s="33">
        <v>0.54309905131082326</v>
      </c>
      <c r="K27" s="53">
        <v>326</v>
      </c>
      <c r="L27" s="45">
        <v>6.6510251963684585E-3</v>
      </c>
      <c r="M27" s="4">
        <v>35128</v>
      </c>
      <c r="N27" s="33">
        <v>0.71667856778537187</v>
      </c>
      <c r="O27" s="4">
        <v>13887</v>
      </c>
      <c r="P27" s="24">
        <v>0.28332143221462819</v>
      </c>
      <c r="Q27" s="50">
        <v>0</v>
      </c>
      <c r="R27" s="70">
        <v>0</v>
      </c>
    </row>
    <row r="28" spans="1:18" ht="18" customHeight="1" x14ac:dyDescent="0.25">
      <c r="A28" s="25" t="s">
        <v>27</v>
      </c>
      <c r="B28" s="26" t="s">
        <v>28</v>
      </c>
      <c r="C28" s="23">
        <v>8562</v>
      </c>
      <c r="D28" s="24">
        <v>1.889168765743073E-3</v>
      </c>
      <c r="E28" s="57">
        <v>579</v>
      </c>
      <c r="F28" s="33">
        <v>6.7624386825508059E-2</v>
      </c>
      <c r="G28" s="61">
        <v>6422</v>
      </c>
      <c r="H28" s="50">
        <v>1802</v>
      </c>
      <c r="I28" s="50">
        <v>4620</v>
      </c>
      <c r="J28" s="33">
        <v>0.75005839757066106</v>
      </c>
      <c r="K28" s="53">
        <v>101</v>
      </c>
      <c r="L28" s="45">
        <v>1.1796309273534221E-2</v>
      </c>
      <c r="M28" s="4">
        <v>7102</v>
      </c>
      <c r="N28" s="33">
        <v>0.82947909366970329</v>
      </c>
      <c r="O28" s="4">
        <v>1460</v>
      </c>
      <c r="P28" s="24">
        <v>0.17052090633029665</v>
      </c>
      <c r="Q28" s="50">
        <v>0</v>
      </c>
      <c r="R28" s="70">
        <v>0</v>
      </c>
    </row>
    <row r="29" spans="1:18" ht="18" customHeight="1" x14ac:dyDescent="0.25">
      <c r="A29" s="21" t="s">
        <v>29</v>
      </c>
      <c r="B29" s="22" t="s">
        <v>30</v>
      </c>
      <c r="C29" s="23">
        <v>6506</v>
      </c>
      <c r="D29" s="24">
        <v>1.435521138743802E-3</v>
      </c>
      <c r="E29" s="57">
        <v>529</v>
      </c>
      <c r="F29" s="33">
        <v>8.1309560405779274E-2</v>
      </c>
      <c r="G29" s="61">
        <v>5080</v>
      </c>
      <c r="H29" s="50">
        <v>2483</v>
      </c>
      <c r="I29" s="50">
        <v>2597</v>
      </c>
      <c r="J29" s="33">
        <v>0.78081770673224715</v>
      </c>
      <c r="K29" s="53">
        <v>146</v>
      </c>
      <c r="L29" s="45">
        <v>2.2440823854903168E-2</v>
      </c>
      <c r="M29" s="4">
        <v>5755</v>
      </c>
      <c r="N29" s="33">
        <v>0.88456809099292966</v>
      </c>
      <c r="O29" s="4">
        <v>751</v>
      </c>
      <c r="P29" s="24">
        <v>0.1154319090070704</v>
      </c>
      <c r="Q29" s="50">
        <v>0</v>
      </c>
      <c r="R29" s="70">
        <v>0</v>
      </c>
    </row>
    <row r="30" spans="1:18" ht="18" customHeight="1" x14ac:dyDescent="0.25">
      <c r="A30" s="25" t="s">
        <v>31</v>
      </c>
      <c r="B30" s="26" t="s">
        <v>32</v>
      </c>
      <c r="C30" s="23">
        <v>57133</v>
      </c>
      <c r="D30" s="24">
        <v>1.2606152662134898E-2</v>
      </c>
      <c r="E30" s="57">
        <v>24456</v>
      </c>
      <c r="F30" s="33">
        <v>0.42805383928727708</v>
      </c>
      <c r="G30" s="61">
        <v>24746</v>
      </c>
      <c r="H30" s="50">
        <v>17809</v>
      </c>
      <c r="I30" s="50">
        <v>6937</v>
      </c>
      <c r="J30" s="33">
        <v>0.43312971487581609</v>
      </c>
      <c r="K30" s="53">
        <v>307</v>
      </c>
      <c r="L30" s="45">
        <v>5.3734269161430344E-3</v>
      </c>
      <c r="M30" s="4">
        <v>49509</v>
      </c>
      <c r="N30" s="33">
        <v>0.86655698107923618</v>
      </c>
      <c r="O30" s="4">
        <v>7624</v>
      </c>
      <c r="P30" s="24">
        <v>0.13344301892076382</v>
      </c>
      <c r="Q30" s="50">
        <v>0</v>
      </c>
      <c r="R30" s="70">
        <v>0</v>
      </c>
    </row>
    <row r="31" spans="1:18" ht="18" customHeight="1" x14ac:dyDescent="0.25">
      <c r="A31" s="21" t="s">
        <v>33</v>
      </c>
      <c r="B31" s="22" t="s">
        <v>34</v>
      </c>
      <c r="C31" s="23">
        <v>8616</v>
      </c>
      <c r="D31" s="24">
        <v>1.9010836353237932E-3</v>
      </c>
      <c r="E31" s="57">
        <v>1325</v>
      </c>
      <c r="F31" s="33">
        <v>0.1537836583101207</v>
      </c>
      <c r="G31" s="61">
        <v>9365</v>
      </c>
      <c r="H31" s="50">
        <v>4673</v>
      </c>
      <c r="I31" s="50">
        <v>4692</v>
      </c>
      <c r="J31" s="33">
        <v>1.0869312906220985</v>
      </c>
      <c r="K31" s="53">
        <v>161</v>
      </c>
      <c r="L31" s="45">
        <v>1.8686165273909008E-2</v>
      </c>
      <c r="M31" s="4">
        <v>10851</v>
      </c>
      <c r="N31" s="33">
        <v>1.2594011142061281</v>
      </c>
      <c r="O31" s="4">
        <v>-2235</v>
      </c>
      <c r="P31" s="24">
        <v>-0.25940111420612816</v>
      </c>
      <c r="Q31" s="50">
        <v>0</v>
      </c>
      <c r="R31" s="70">
        <v>0</v>
      </c>
    </row>
    <row r="32" spans="1:18" ht="18" customHeight="1" x14ac:dyDescent="0.25">
      <c r="A32" s="25" t="s">
        <v>35</v>
      </c>
      <c r="B32" s="26" t="s">
        <v>36</v>
      </c>
      <c r="C32" s="23">
        <v>57961</v>
      </c>
      <c r="D32" s="24">
        <v>1.2788847329039274E-2</v>
      </c>
      <c r="E32" s="57">
        <v>29124</v>
      </c>
      <c r="F32" s="33">
        <v>0.50247580269491554</v>
      </c>
      <c r="G32" s="61">
        <v>31622</v>
      </c>
      <c r="H32" s="50">
        <v>21814</v>
      </c>
      <c r="I32" s="50">
        <v>9808</v>
      </c>
      <c r="J32" s="33">
        <v>0.54557374786494361</v>
      </c>
      <c r="K32" s="53">
        <v>549</v>
      </c>
      <c r="L32" s="45">
        <v>9.4718862683528578E-3</v>
      </c>
      <c r="M32" s="4">
        <v>61295</v>
      </c>
      <c r="N32" s="33">
        <v>1.057521436828212</v>
      </c>
      <c r="O32" s="4">
        <v>-3334</v>
      </c>
      <c r="P32" s="24">
        <v>-5.7521436828212071E-2</v>
      </c>
      <c r="Q32" s="50">
        <v>0</v>
      </c>
      <c r="R32" s="70">
        <v>0</v>
      </c>
    </row>
    <row r="33" spans="1:18" ht="18" customHeight="1" x14ac:dyDescent="0.25">
      <c r="A33" s="21" t="s">
        <v>37</v>
      </c>
      <c r="B33" s="22" t="s">
        <v>38</v>
      </c>
      <c r="C33" s="23">
        <v>23046</v>
      </c>
      <c r="D33" s="24">
        <v>5.0850015621717896E-3</v>
      </c>
      <c r="E33" s="57">
        <v>6997</v>
      </c>
      <c r="F33" s="33">
        <v>0.30361017096242299</v>
      </c>
      <c r="G33" s="61">
        <v>11832</v>
      </c>
      <c r="H33" s="50">
        <v>5564</v>
      </c>
      <c r="I33" s="50">
        <v>6268</v>
      </c>
      <c r="J33" s="33">
        <v>0.51340796667534494</v>
      </c>
      <c r="K33" s="53">
        <v>151</v>
      </c>
      <c r="L33" s="45">
        <v>6.5521131649743988E-3</v>
      </c>
      <c r="M33" s="4">
        <v>18980</v>
      </c>
      <c r="N33" s="33">
        <v>0.82357025080274238</v>
      </c>
      <c r="O33" s="4">
        <v>4066</v>
      </c>
      <c r="P33" s="24">
        <v>0.17642974919725765</v>
      </c>
      <c r="Q33" s="50">
        <v>0</v>
      </c>
      <c r="R33" s="70">
        <v>0</v>
      </c>
    </row>
    <row r="34" spans="1:18" ht="18" customHeight="1" x14ac:dyDescent="0.25">
      <c r="A34" s="25" t="s">
        <v>39</v>
      </c>
      <c r="B34" s="26" t="s">
        <v>40</v>
      </c>
      <c r="C34" s="23">
        <v>33578</v>
      </c>
      <c r="D34" s="24">
        <v>7.4088424218781718E-3</v>
      </c>
      <c r="E34" s="57">
        <v>14302</v>
      </c>
      <c r="F34" s="33">
        <v>0.42593364703079395</v>
      </c>
      <c r="G34" s="61">
        <v>15550</v>
      </c>
      <c r="H34" s="50">
        <v>10569</v>
      </c>
      <c r="I34" s="50">
        <v>4981</v>
      </c>
      <c r="J34" s="33">
        <v>0.46310083983560663</v>
      </c>
      <c r="K34" s="53">
        <v>483</v>
      </c>
      <c r="L34" s="45">
        <v>1.4384418369170289E-2</v>
      </c>
      <c r="M34" s="4">
        <v>30335</v>
      </c>
      <c r="N34" s="33">
        <v>0.90341890523557089</v>
      </c>
      <c r="O34" s="4">
        <v>3243</v>
      </c>
      <c r="P34" s="24">
        <v>9.6581094764429096E-2</v>
      </c>
      <c r="Q34" s="50">
        <v>0</v>
      </c>
      <c r="R34" s="70">
        <v>0</v>
      </c>
    </row>
    <row r="35" spans="1:18" ht="18" customHeight="1" x14ac:dyDescent="0.25">
      <c r="A35" s="21" t="s">
        <v>41</v>
      </c>
      <c r="B35" s="22" t="s">
        <v>42</v>
      </c>
      <c r="C35" s="23">
        <v>167147</v>
      </c>
      <c r="D35" s="24">
        <v>3.6880272329789465E-2</v>
      </c>
      <c r="E35" s="57">
        <v>67344</v>
      </c>
      <c r="F35" s="33">
        <v>0.40290283403231886</v>
      </c>
      <c r="G35" s="61">
        <v>51881</v>
      </c>
      <c r="H35" s="50">
        <v>32887</v>
      </c>
      <c r="I35" s="50">
        <v>18994</v>
      </c>
      <c r="J35" s="33">
        <v>0.31039145183580918</v>
      </c>
      <c r="K35" s="53">
        <v>1105</v>
      </c>
      <c r="L35" s="45">
        <v>6.6109472500254264E-3</v>
      </c>
      <c r="M35" s="4">
        <v>120330</v>
      </c>
      <c r="N35" s="33">
        <v>0.71990523311815346</v>
      </c>
      <c r="O35" s="4">
        <v>46817</v>
      </c>
      <c r="P35" s="24">
        <v>0.28009476688184654</v>
      </c>
      <c r="Q35" s="50">
        <v>0</v>
      </c>
      <c r="R35" s="70">
        <v>0</v>
      </c>
    </row>
    <row r="36" spans="1:18" ht="18" customHeight="1" x14ac:dyDescent="0.25">
      <c r="A36" s="25" t="s">
        <v>43</v>
      </c>
      <c r="B36" s="26" t="s">
        <v>44</v>
      </c>
      <c r="C36" s="23">
        <v>16509</v>
      </c>
      <c r="D36" s="24">
        <v>3.642640405705722E-3</v>
      </c>
      <c r="E36" s="57">
        <v>1969</v>
      </c>
      <c r="F36" s="33">
        <v>0.11926827790901932</v>
      </c>
      <c r="G36" s="61">
        <v>7601</v>
      </c>
      <c r="H36" s="50">
        <v>2383</v>
      </c>
      <c r="I36" s="50">
        <v>5218</v>
      </c>
      <c r="J36" s="33">
        <v>0.46041553092252713</v>
      </c>
      <c r="K36" s="53">
        <v>95</v>
      </c>
      <c r="L36" s="45">
        <v>5.7544369737718816E-3</v>
      </c>
      <c r="M36" s="4">
        <v>9665</v>
      </c>
      <c r="N36" s="33">
        <v>0.58543824580531834</v>
      </c>
      <c r="O36" s="4">
        <v>6844</v>
      </c>
      <c r="P36" s="24">
        <v>0.41456175419468166</v>
      </c>
      <c r="Q36" s="50">
        <v>0</v>
      </c>
      <c r="R36" s="70">
        <v>0</v>
      </c>
    </row>
    <row r="37" spans="1:18" ht="18" customHeight="1" x14ac:dyDescent="0.25">
      <c r="A37" s="21" t="s">
        <v>45</v>
      </c>
      <c r="B37" s="22" t="s">
        <v>46</v>
      </c>
      <c r="C37" s="23">
        <v>34493</v>
      </c>
      <c r="D37" s="24">
        <v>7.6107332675514859E-3</v>
      </c>
      <c r="E37" s="57">
        <v>9481</v>
      </c>
      <c r="F37" s="33">
        <v>0.27486736439277537</v>
      </c>
      <c r="G37" s="61">
        <v>21554</v>
      </c>
      <c r="H37" s="50">
        <v>18973</v>
      </c>
      <c r="I37" s="50">
        <v>2581</v>
      </c>
      <c r="J37" s="33">
        <v>0.62488041051807608</v>
      </c>
      <c r="K37" s="53">
        <v>519</v>
      </c>
      <c r="L37" s="45">
        <v>1.5046531180239469E-2</v>
      </c>
      <c r="M37" s="4">
        <v>31554</v>
      </c>
      <c r="N37" s="33">
        <v>0.91479430609109091</v>
      </c>
      <c r="O37" s="4">
        <v>2939</v>
      </c>
      <c r="P37" s="24">
        <v>8.5205693908909058E-2</v>
      </c>
      <c r="Q37" s="50">
        <v>0</v>
      </c>
      <c r="R37" s="70">
        <v>0</v>
      </c>
    </row>
    <row r="38" spans="1:18" ht="18" customHeight="1" x14ac:dyDescent="0.25">
      <c r="A38" s="25" t="s">
        <v>47</v>
      </c>
      <c r="B38" s="26" t="s">
        <v>48</v>
      </c>
      <c r="C38" s="23">
        <v>11867</v>
      </c>
      <c r="D38" s="24">
        <v>2.6184029132297415E-3</v>
      </c>
      <c r="E38" s="57">
        <v>3377</v>
      </c>
      <c r="F38" s="33">
        <v>0.2845706581275807</v>
      </c>
      <c r="G38" s="61">
        <v>7558</v>
      </c>
      <c r="H38" s="50">
        <v>5664</v>
      </c>
      <c r="I38" s="50">
        <v>1894</v>
      </c>
      <c r="J38" s="33">
        <v>0.63689222212859187</v>
      </c>
      <c r="K38" s="53">
        <v>253</v>
      </c>
      <c r="L38" s="45">
        <v>2.1319625853206372E-2</v>
      </c>
      <c r="M38" s="4">
        <v>11188</v>
      </c>
      <c r="N38" s="33">
        <v>0.94278250610937897</v>
      </c>
      <c r="O38" s="4">
        <v>679</v>
      </c>
      <c r="P38" s="24">
        <v>5.721749389062105E-2</v>
      </c>
      <c r="Q38" s="50">
        <v>0</v>
      </c>
      <c r="R38" s="70">
        <v>0</v>
      </c>
    </row>
    <row r="39" spans="1:18" ht="18" customHeight="1" x14ac:dyDescent="0.25">
      <c r="A39" s="21" t="s">
        <v>49</v>
      </c>
      <c r="B39" s="22" t="s">
        <v>50</v>
      </c>
      <c r="C39" s="23">
        <v>12042</v>
      </c>
      <c r="D39" s="24">
        <v>2.6570159165005942E-3</v>
      </c>
      <c r="E39" s="57">
        <v>2743</v>
      </c>
      <c r="F39" s="33">
        <v>0.22778608204617173</v>
      </c>
      <c r="G39" s="61">
        <v>6521</v>
      </c>
      <c r="H39" s="50">
        <v>5139</v>
      </c>
      <c r="I39" s="50">
        <v>1382</v>
      </c>
      <c r="J39" s="33">
        <v>0.54152134196977242</v>
      </c>
      <c r="K39" s="53">
        <v>95</v>
      </c>
      <c r="L39" s="45">
        <v>7.8890549742567685E-3</v>
      </c>
      <c r="M39" s="4">
        <v>9359</v>
      </c>
      <c r="N39" s="33">
        <v>0.77719647899020095</v>
      </c>
      <c r="O39" s="4">
        <v>2683</v>
      </c>
      <c r="P39" s="24">
        <v>0.22280352100979903</v>
      </c>
      <c r="Q39" s="50">
        <v>0</v>
      </c>
      <c r="R39" s="70">
        <v>0</v>
      </c>
    </row>
    <row r="40" spans="1:18" ht="18" customHeight="1" x14ac:dyDescent="0.25">
      <c r="A40" s="25" t="s">
        <v>51</v>
      </c>
      <c r="B40" s="26" t="s">
        <v>52</v>
      </c>
      <c r="C40" s="23">
        <v>354285</v>
      </c>
      <c r="D40" s="24">
        <v>7.8171473507508138E-2</v>
      </c>
      <c r="E40" s="57">
        <v>200205</v>
      </c>
      <c r="F40" s="33">
        <v>0.56509589737076082</v>
      </c>
      <c r="G40" s="61">
        <v>128835</v>
      </c>
      <c r="H40" s="50">
        <v>109630</v>
      </c>
      <c r="I40" s="50">
        <v>19205</v>
      </c>
      <c r="J40" s="33">
        <v>0.36364791058046486</v>
      </c>
      <c r="K40" s="53">
        <v>4686</v>
      </c>
      <c r="L40" s="45">
        <v>1.3226639569837842E-2</v>
      </c>
      <c r="M40" s="4">
        <v>333726</v>
      </c>
      <c r="N40" s="33">
        <v>0.94197044752106351</v>
      </c>
      <c r="O40" s="4">
        <v>20559</v>
      </c>
      <c r="P40" s="24">
        <v>5.8029552478936451E-2</v>
      </c>
      <c r="Q40" s="50">
        <v>0</v>
      </c>
      <c r="R40" s="70">
        <v>0</v>
      </c>
    </row>
    <row r="41" spans="1:18" ht="18" customHeight="1" x14ac:dyDescent="0.25">
      <c r="A41" s="21" t="s">
        <v>53</v>
      </c>
      <c r="B41" s="22" t="s">
        <v>54</v>
      </c>
      <c r="C41" s="23">
        <v>48165</v>
      </c>
      <c r="D41" s="24">
        <v>1.0627401728803446E-2</v>
      </c>
      <c r="E41" s="57">
        <v>21494</v>
      </c>
      <c r="F41" s="33">
        <v>0.44625765597425515</v>
      </c>
      <c r="G41" s="61">
        <v>23632</v>
      </c>
      <c r="H41" s="50">
        <v>19991</v>
      </c>
      <c r="I41" s="50">
        <v>3641</v>
      </c>
      <c r="J41" s="33">
        <v>0.49064673518114815</v>
      </c>
      <c r="K41" s="53">
        <v>408</v>
      </c>
      <c r="L41" s="45">
        <v>8.4708813453752731E-3</v>
      </c>
      <c r="M41" s="4">
        <v>45534</v>
      </c>
      <c r="N41" s="33">
        <v>0.94537527250077857</v>
      </c>
      <c r="O41" s="4">
        <v>2631</v>
      </c>
      <c r="P41" s="24">
        <v>5.4624727499221426E-2</v>
      </c>
      <c r="Q41" s="50">
        <v>0</v>
      </c>
      <c r="R41" s="70">
        <v>0</v>
      </c>
    </row>
    <row r="42" spans="1:18" ht="18" customHeight="1" x14ac:dyDescent="0.25">
      <c r="A42" s="25" t="s">
        <v>55</v>
      </c>
      <c r="B42" s="26" t="s">
        <v>56</v>
      </c>
      <c r="C42" s="23">
        <v>15304</v>
      </c>
      <c r="D42" s="24">
        <v>3.3767622974692816E-3</v>
      </c>
      <c r="E42" s="57">
        <v>4954</v>
      </c>
      <c r="F42" s="33">
        <v>0.32370622059592263</v>
      </c>
      <c r="G42" s="61">
        <v>10468</v>
      </c>
      <c r="H42" s="50">
        <v>6134</v>
      </c>
      <c r="I42" s="50">
        <v>4334</v>
      </c>
      <c r="J42" s="33">
        <v>0.68400418191322532</v>
      </c>
      <c r="K42" s="53">
        <v>158</v>
      </c>
      <c r="L42" s="45">
        <v>1.0324098274960794E-2</v>
      </c>
      <c r="M42" s="4">
        <v>15580</v>
      </c>
      <c r="N42" s="33">
        <v>1.0180345007841087</v>
      </c>
      <c r="O42" s="4">
        <v>-276</v>
      </c>
      <c r="P42" s="24">
        <v>-1.8034500784108731E-2</v>
      </c>
      <c r="Q42" s="50">
        <v>0</v>
      </c>
      <c r="R42" s="70">
        <v>0</v>
      </c>
    </row>
    <row r="43" spans="1:18" ht="18" customHeight="1" x14ac:dyDescent="0.25">
      <c r="A43" s="21" t="s">
        <v>57</v>
      </c>
      <c r="B43" s="22" t="s">
        <v>58</v>
      </c>
      <c r="C43" s="23">
        <v>15463</v>
      </c>
      <c r="D43" s="24">
        <v>3.4118449690125133E-3</v>
      </c>
      <c r="E43" s="57">
        <v>3401</v>
      </c>
      <c r="F43" s="33">
        <v>0.21994438336674643</v>
      </c>
      <c r="G43" s="61">
        <v>10832</v>
      </c>
      <c r="H43" s="50">
        <v>5314</v>
      </c>
      <c r="I43" s="50">
        <v>5518</v>
      </c>
      <c r="J43" s="33">
        <v>0.70051089697988744</v>
      </c>
      <c r="K43" s="53">
        <v>71</v>
      </c>
      <c r="L43" s="45">
        <v>4.5916057686089373E-3</v>
      </c>
      <c r="M43" s="4">
        <v>14304</v>
      </c>
      <c r="N43" s="33">
        <v>0.92504688611524288</v>
      </c>
      <c r="O43" s="4">
        <v>1159</v>
      </c>
      <c r="P43" s="24">
        <v>7.4953113884757158E-2</v>
      </c>
      <c r="Q43" s="50">
        <v>0</v>
      </c>
      <c r="R43" s="70">
        <v>0</v>
      </c>
    </row>
    <row r="44" spans="1:18" ht="18" customHeight="1" x14ac:dyDescent="0.25">
      <c r="A44" s="25" t="s">
        <v>59</v>
      </c>
      <c r="B44" s="26" t="s">
        <v>60</v>
      </c>
      <c r="C44" s="23">
        <v>36786</v>
      </c>
      <c r="D44" s="24">
        <v>8.1166739332661393E-3</v>
      </c>
      <c r="E44" s="57">
        <v>12437</v>
      </c>
      <c r="F44" s="33">
        <v>0.33809057793725872</v>
      </c>
      <c r="G44" s="61">
        <v>21420</v>
      </c>
      <c r="H44" s="50">
        <v>14580</v>
      </c>
      <c r="I44" s="50">
        <v>6840</v>
      </c>
      <c r="J44" s="33">
        <v>0.58228673952046972</v>
      </c>
      <c r="K44" s="53">
        <v>1064</v>
      </c>
      <c r="L44" s="45">
        <v>2.8924047191866472E-2</v>
      </c>
      <c r="M44" s="4">
        <v>34921</v>
      </c>
      <c r="N44" s="33">
        <v>0.94930136464959491</v>
      </c>
      <c r="O44" s="4">
        <v>1865</v>
      </c>
      <c r="P44" s="24">
        <v>5.0698635350405044E-2</v>
      </c>
      <c r="Q44" s="50">
        <v>0</v>
      </c>
      <c r="R44" s="70">
        <v>0</v>
      </c>
    </row>
    <row r="45" spans="1:18" ht="18" customHeight="1" x14ac:dyDescent="0.25">
      <c r="A45" s="21" t="s">
        <v>61</v>
      </c>
      <c r="B45" s="22" t="s">
        <v>62</v>
      </c>
      <c r="C45" s="23">
        <v>17201</v>
      </c>
      <c r="D45" s="24">
        <v>3.7953272529253211E-3</v>
      </c>
      <c r="E45" s="57">
        <v>3423</v>
      </c>
      <c r="F45" s="33">
        <v>0.19900005813615487</v>
      </c>
      <c r="G45" s="61">
        <v>7022</v>
      </c>
      <c r="H45" s="50">
        <v>3798</v>
      </c>
      <c r="I45" s="50">
        <v>3224</v>
      </c>
      <c r="J45" s="33">
        <v>0.40823207953025986</v>
      </c>
      <c r="K45" s="53">
        <v>53</v>
      </c>
      <c r="L45" s="45">
        <v>3.0812162083599789E-3</v>
      </c>
      <c r="M45" s="4">
        <v>10498</v>
      </c>
      <c r="N45" s="33">
        <v>0.6103133538747747</v>
      </c>
      <c r="O45" s="4">
        <v>6703</v>
      </c>
      <c r="P45" s="24">
        <v>0.3896866461252253</v>
      </c>
      <c r="Q45" s="50">
        <v>0</v>
      </c>
      <c r="R45" s="70">
        <v>0</v>
      </c>
    </row>
    <row r="46" spans="1:18" ht="18" customHeight="1" x14ac:dyDescent="0.25">
      <c r="A46" s="25" t="s">
        <v>63</v>
      </c>
      <c r="B46" s="26" t="s">
        <v>64</v>
      </c>
      <c r="C46" s="23">
        <v>41153</v>
      </c>
      <c r="D46" s="24">
        <v>9.0802338491736377E-3</v>
      </c>
      <c r="E46" s="57">
        <v>7545</v>
      </c>
      <c r="F46" s="33">
        <v>0.18334021821009405</v>
      </c>
      <c r="G46" s="61">
        <v>31213</v>
      </c>
      <c r="H46" s="50">
        <v>23521</v>
      </c>
      <c r="I46" s="50">
        <v>7692</v>
      </c>
      <c r="J46" s="33">
        <v>0.7584623235244089</v>
      </c>
      <c r="K46" s="53">
        <v>651</v>
      </c>
      <c r="L46" s="45">
        <v>1.5819016839598569E-2</v>
      </c>
      <c r="M46" s="4">
        <v>39409</v>
      </c>
      <c r="N46" s="33">
        <v>0.95762155857410147</v>
      </c>
      <c r="O46" s="4">
        <v>1744</v>
      </c>
      <c r="P46" s="24">
        <v>4.2378441425898479E-2</v>
      </c>
      <c r="Q46" s="50">
        <v>0</v>
      </c>
      <c r="R46" s="70">
        <v>0</v>
      </c>
    </row>
    <row r="47" spans="1:18" ht="18" customHeight="1" x14ac:dyDescent="0.25">
      <c r="A47" s="21" t="s">
        <v>65</v>
      </c>
      <c r="B47" s="22" t="s">
        <v>66</v>
      </c>
      <c r="C47" s="23">
        <v>14389</v>
      </c>
      <c r="D47" s="24">
        <v>3.1748714517959679E-3</v>
      </c>
      <c r="E47" s="57">
        <v>2135</v>
      </c>
      <c r="F47" s="33">
        <v>0.1483772326082424</v>
      </c>
      <c r="G47" s="61">
        <v>10321</v>
      </c>
      <c r="H47" s="50">
        <v>8270</v>
      </c>
      <c r="I47" s="50">
        <v>2051</v>
      </c>
      <c r="J47" s="33">
        <v>0.71728403641670724</v>
      </c>
      <c r="K47" s="53">
        <v>173</v>
      </c>
      <c r="L47" s="45">
        <v>1.2023073180902078E-2</v>
      </c>
      <c r="M47" s="4">
        <v>12629</v>
      </c>
      <c r="N47" s="33">
        <v>0.87768434220585168</v>
      </c>
      <c r="O47" s="4">
        <v>1760</v>
      </c>
      <c r="P47" s="24">
        <v>0.12231565779414831</v>
      </c>
      <c r="Q47" s="50">
        <v>0</v>
      </c>
      <c r="R47" s="70">
        <v>0</v>
      </c>
    </row>
    <row r="48" spans="1:18" ht="18" customHeight="1" x14ac:dyDescent="0.25">
      <c r="A48" s="25" t="s">
        <v>67</v>
      </c>
      <c r="B48" s="26" t="s">
        <v>68</v>
      </c>
      <c r="C48" s="23">
        <v>18982</v>
      </c>
      <c r="D48" s="24">
        <v>4.1882973033561099E-3</v>
      </c>
      <c r="E48" s="57">
        <v>2082</v>
      </c>
      <c r="F48" s="33">
        <v>0.10968285744389422</v>
      </c>
      <c r="G48" s="61">
        <v>14242</v>
      </c>
      <c r="H48" s="50">
        <v>6775</v>
      </c>
      <c r="I48" s="50">
        <v>7467</v>
      </c>
      <c r="J48" s="33">
        <v>0.75028974818248872</v>
      </c>
      <c r="K48" s="53">
        <v>139</v>
      </c>
      <c r="L48" s="45">
        <v>7.3227267938046573E-3</v>
      </c>
      <c r="M48" s="4">
        <v>16463</v>
      </c>
      <c r="N48" s="33">
        <v>0.86729533242018753</v>
      </c>
      <c r="O48" s="4">
        <v>2519</v>
      </c>
      <c r="P48" s="24">
        <v>0.13270466757981245</v>
      </c>
      <c r="Q48" s="50">
        <v>0</v>
      </c>
      <c r="R48" s="70">
        <v>0</v>
      </c>
    </row>
    <row r="49" spans="1:18" ht="18" customHeight="1" x14ac:dyDescent="0.25">
      <c r="A49" s="21" t="s">
        <v>69</v>
      </c>
      <c r="B49" s="22" t="s">
        <v>70</v>
      </c>
      <c r="C49" s="23">
        <v>218812</v>
      </c>
      <c r="D49" s="24">
        <v>4.8279934124009966E-2</v>
      </c>
      <c r="E49" s="57">
        <v>107910</v>
      </c>
      <c r="F49" s="33">
        <v>0.49316308063543135</v>
      </c>
      <c r="G49" s="61">
        <v>111595</v>
      </c>
      <c r="H49" s="50">
        <v>91928</v>
      </c>
      <c r="I49" s="50">
        <v>19667</v>
      </c>
      <c r="J49" s="33">
        <v>0.51000402171727333</v>
      </c>
      <c r="K49" s="53">
        <v>3473</v>
      </c>
      <c r="L49" s="45">
        <v>1.5872072829643712E-2</v>
      </c>
      <c r="M49" s="4">
        <v>222978</v>
      </c>
      <c r="N49" s="33">
        <v>1.0190391751823482</v>
      </c>
      <c r="O49" s="4">
        <v>-4166</v>
      </c>
      <c r="P49" s="24">
        <v>-1.9039175182348319E-2</v>
      </c>
      <c r="Q49" s="50">
        <v>0</v>
      </c>
      <c r="R49" s="70">
        <v>0</v>
      </c>
    </row>
    <row r="50" spans="1:18" ht="18" customHeight="1" x14ac:dyDescent="0.25">
      <c r="A50" s="25" t="s">
        <v>71</v>
      </c>
      <c r="B50" s="26" t="s">
        <v>72</v>
      </c>
      <c r="C50" s="23">
        <v>5381</v>
      </c>
      <c r="D50" s="24">
        <v>1.1872946891454655E-3</v>
      </c>
      <c r="E50" s="57">
        <v>781</v>
      </c>
      <c r="F50" s="33">
        <v>0.1451403084928452</v>
      </c>
      <c r="G50" s="61">
        <v>2726</v>
      </c>
      <c r="H50" s="50">
        <v>1465</v>
      </c>
      <c r="I50" s="50">
        <v>1261</v>
      </c>
      <c r="J50" s="33">
        <v>0.50659728674967475</v>
      </c>
      <c r="K50" s="53">
        <v>48</v>
      </c>
      <c r="L50" s="45">
        <v>8.9202750418137886E-3</v>
      </c>
      <c r="M50" s="4">
        <v>3555</v>
      </c>
      <c r="N50" s="33">
        <v>0.66065787028433376</v>
      </c>
      <c r="O50" s="4">
        <v>1826</v>
      </c>
      <c r="P50" s="24">
        <v>0.33934212971566624</v>
      </c>
      <c r="Q50" s="50">
        <v>0</v>
      </c>
      <c r="R50" s="70">
        <v>0</v>
      </c>
    </row>
    <row r="51" spans="1:18" ht="18" customHeight="1" x14ac:dyDescent="0.25">
      <c r="A51" s="21" t="s">
        <v>73</v>
      </c>
      <c r="B51" s="22" t="s">
        <v>74</v>
      </c>
      <c r="C51" s="23">
        <v>6950</v>
      </c>
      <c r="D51" s="24">
        <v>1.5334878441852788E-3</v>
      </c>
      <c r="E51" s="57">
        <v>1138</v>
      </c>
      <c r="F51" s="33">
        <v>0.16374100719424461</v>
      </c>
      <c r="G51" s="61">
        <v>5978</v>
      </c>
      <c r="H51" s="50">
        <v>2416</v>
      </c>
      <c r="I51" s="50">
        <v>3562</v>
      </c>
      <c r="J51" s="33">
        <v>0.86014388489208637</v>
      </c>
      <c r="K51" s="53">
        <v>119</v>
      </c>
      <c r="L51" s="45">
        <v>1.7122302158273383E-2</v>
      </c>
      <c r="M51" s="4">
        <v>7235</v>
      </c>
      <c r="N51" s="33">
        <v>1.0410071942446044</v>
      </c>
      <c r="O51" s="4">
        <v>-285</v>
      </c>
      <c r="P51" s="24">
        <v>-4.100719424460432E-2</v>
      </c>
      <c r="Q51" s="50">
        <v>0</v>
      </c>
      <c r="R51" s="70">
        <v>0</v>
      </c>
    </row>
    <row r="52" spans="1:18" ht="18" customHeight="1" x14ac:dyDescent="0.25">
      <c r="A52" s="25" t="s">
        <v>75</v>
      </c>
      <c r="B52" s="26" t="s">
        <v>76</v>
      </c>
      <c r="C52" s="23">
        <v>12884</v>
      </c>
      <c r="D52" s="24">
        <v>2.8427996236666379E-3</v>
      </c>
      <c r="E52" s="57">
        <v>2834</v>
      </c>
      <c r="F52" s="33">
        <v>0.21996274448928904</v>
      </c>
      <c r="G52" s="61">
        <v>5495</v>
      </c>
      <c r="H52" s="50">
        <v>3673</v>
      </c>
      <c r="I52" s="50">
        <v>1822</v>
      </c>
      <c r="J52" s="33">
        <v>0.42649798199316985</v>
      </c>
      <c r="K52" s="53">
        <v>73</v>
      </c>
      <c r="L52" s="45">
        <v>5.6659422539583979E-3</v>
      </c>
      <c r="M52" s="4">
        <v>8402</v>
      </c>
      <c r="N52" s="33">
        <v>0.65212666873641723</v>
      </c>
      <c r="O52" s="4">
        <v>4482</v>
      </c>
      <c r="P52" s="24">
        <v>0.34787333126358272</v>
      </c>
      <c r="Q52" s="50">
        <v>0</v>
      </c>
      <c r="R52" s="70">
        <v>0</v>
      </c>
    </row>
    <row r="53" spans="1:18" ht="18" customHeight="1" x14ac:dyDescent="0.25">
      <c r="A53" s="21" t="s">
        <v>77</v>
      </c>
      <c r="B53" s="22" t="s">
        <v>78</v>
      </c>
      <c r="C53" s="23">
        <v>16197</v>
      </c>
      <c r="D53" s="24">
        <v>3.5737989370171167E-3</v>
      </c>
      <c r="E53" s="57">
        <v>4104</v>
      </c>
      <c r="F53" s="33">
        <v>0.2533802556028894</v>
      </c>
      <c r="G53" s="61">
        <v>8219</v>
      </c>
      <c r="H53" s="50">
        <v>5000</v>
      </c>
      <c r="I53" s="50">
        <v>3219</v>
      </c>
      <c r="J53" s="33">
        <v>0.50743964931777485</v>
      </c>
      <c r="K53" s="53">
        <v>67</v>
      </c>
      <c r="L53" s="45">
        <v>4.1365685003395694E-3</v>
      </c>
      <c r="M53" s="4">
        <v>12390</v>
      </c>
      <c r="N53" s="33">
        <v>0.76495647342100392</v>
      </c>
      <c r="O53" s="4">
        <v>3807</v>
      </c>
      <c r="P53" s="24">
        <v>0.2350435265789961</v>
      </c>
      <c r="Q53" s="50">
        <v>0</v>
      </c>
      <c r="R53" s="70">
        <v>0</v>
      </c>
    </row>
    <row r="54" spans="1:18" ht="18" customHeight="1" x14ac:dyDescent="0.25">
      <c r="A54" s="25" t="s">
        <v>79</v>
      </c>
      <c r="B54" s="26" t="s">
        <v>80</v>
      </c>
      <c r="C54" s="23">
        <v>110069</v>
      </c>
      <c r="D54" s="24">
        <v>2.4286255182968269E-2</v>
      </c>
      <c r="E54" s="57">
        <v>57002</v>
      </c>
      <c r="F54" s="33">
        <v>0.5178751510416193</v>
      </c>
      <c r="G54" s="61">
        <v>41484</v>
      </c>
      <c r="H54" s="50">
        <v>36068</v>
      </c>
      <c r="I54" s="50">
        <v>5416</v>
      </c>
      <c r="J54" s="33">
        <v>0.37689085937003153</v>
      </c>
      <c r="K54" s="53">
        <v>702</v>
      </c>
      <c r="L54" s="45">
        <v>6.3778175508090382E-3</v>
      </c>
      <c r="M54" s="4">
        <v>99188</v>
      </c>
      <c r="N54" s="33">
        <v>0.90114382796245995</v>
      </c>
      <c r="O54" s="4">
        <v>10881</v>
      </c>
      <c r="P54" s="24">
        <v>9.8856172037540088E-2</v>
      </c>
      <c r="Q54" s="50">
        <v>0</v>
      </c>
      <c r="R54" s="70">
        <v>0</v>
      </c>
    </row>
    <row r="55" spans="1:18" ht="18" customHeight="1" thickBot="1" x14ac:dyDescent="0.3">
      <c r="A55" s="28" t="s">
        <v>81</v>
      </c>
      <c r="B55" s="29" t="s">
        <v>82</v>
      </c>
      <c r="C55" s="30">
        <v>42407</v>
      </c>
      <c r="D55" s="31">
        <v>9.3569235983259162E-3</v>
      </c>
      <c r="E55" s="58">
        <v>19207</v>
      </c>
      <c r="F55" s="34">
        <v>0.45292050840663101</v>
      </c>
      <c r="G55" s="62">
        <v>22368</v>
      </c>
      <c r="H55" s="51">
        <v>17575</v>
      </c>
      <c r="I55" s="51">
        <v>4793</v>
      </c>
      <c r="J55" s="34">
        <v>0.52746008913622755</v>
      </c>
      <c r="K55" s="53">
        <v>656</v>
      </c>
      <c r="L55" s="45">
        <v>1.5469144245053882E-2</v>
      </c>
      <c r="M55" s="6">
        <v>42231</v>
      </c>
      <c r="N55" s="34">
        <v>0.99584974178791241</v>
      </c>
      <c r="O55" s="6">
        <v>176</v>
      </c>
      <c r="P55" s="31">
        <v>4.1502582120876274E-3</v>
      </c>
      <c r="Q55" s="50">
        <v>0</v>
      </c>
      <c r="R55" s="71">
        <v>0</v>
      </c>
    </row>
    <row r="56" spans="1:18" ht="17.25" customHeight="1" thickTop="1" thickBot="1" x14ac:dyDescent="0.3">
      <c r="A56" s="5">
        <f>SUM(F56,L56,J56,P56)</f>
        <v>1</v>
      </c>
      <c r="B56" s="10" t="s">
        <v>83</v>
      </c>
      <c r="C56" s="7">
        <v>4532152</v>
      </c>
      <c r="D56" s="8">
        <v>1</v>
      </c>
      <c r="E56" s="59">
        <v>2472231</v>
      </c>
      <c r="F56" s="11">
        <v>0.54548722108172898</v>
      </c>
      <c r="G56" s="63">
        <v>1897655</v>
      </c>
      <c r="H56" s="9">
        <v>1573663</v>
      </c>
      <c r="I56" s="9">
        <v>323992</v>
      </c>
      <c r="J56" s="11">
        <v>0.41870947841113892</v>
      </c>
      <c r="K56" s="35">
        <v>58927</v>
      </c>
      <c r="L56" s="11">
        <v>1.3001991107094378E-2</v>
      </c>
      <c r="M56" s="9">
        <v>4428813</v>
      </c>
      <c r="N56" s="11">
        <v>0.97719869059996223</v>
      </c>
      <c r="O56" s="9">
        <v>103339</v>
      </c>
      <c r="P56" s="11">
        <v>2.2801309400037776E-2</v>
      </c>
      <c r="Q56" s="9">
        <v>0</v>
      </c>
      <c r="R56" s="8">
        <v>0</v>
      </c>
    </row>
    <row r="57" spans="1:18" ht="9" customHeight="1" thickTop="1" thickBot="1" x14ac:dyDescent="0.3"/>
    <row r="58" spans="1:18" ht="18" customHeight="1" thickTop="1" thickBot="1" x14ac:dyDescent="0.3">
      <c r="A58" s="54"/>
      <c r="B58" s="55"/>
      <c r="C58" s="143" t="s">
        <v>111</v>
      </c>
      <c r="D58" s="144"/>
      <c r="E58" s="64">
        <v>2359682</v>
      </c>
      <c r="G58" s="66">
        <v>1610188</v>
      </c>
      <c r="H58" s="143" t="s">
        <v>109</v>
      </c>
      <c r="I58" s="144"/>
      <c r="K58" s="134" t="s">
        <v>122</v>
      </c>
      <c r="L58" s="135"/>
      <c r="M58" s="135"/>
      <c r="N58" s="135"/>
      <c r="O58" s="135"/>
      <c r="P58" s="135"/>
      <c r="Q58" s="135"/>
      <c r="R58" s="136"/>
    </row>
    <row r="59" spans="1:18" ht="18" customHeight="1" thickTop="1" thickBot="1" x14ac:dyDescent="0.3">
      <c r="C59" s="145"/>
      <c r="D59" s="146"/>
      <c r="E59" s="65">
        <f>(E58/E56)</f>
        <v>0.95447472343806061</v>
      </c>
      <c r="G59" s="67">
        <f>(G58/G56)</f>
        <v>0.84851461408949469</v>
      </c>
      <c r="H59" s="163"/>
      <c r="I59" s="164"/>
      <c r="K59" s="137"/>
      <c r="L59" s="138"/>
      <c r="M59" s="138"/>
      <c r="N59" s="138"/>
      <c r="O59" s="138"/>
      <c r="P59" s="138"/>
      <c r="Q59" s="138"/>
      <c r="R59" s="139"/>
    </row>
    <row r="60" spans="1:18" ht="18" customHeight="1" thickTop="1" thickBot="1" x14ac:dyDescent="0.3">
      <c r="C60" s="130" t="s">
        <v>112</v>
      </c>
      <c r="D60" s="131"/>
      <c r="E60" s="64">
        <v>112549</v>
      </c>
      <c r="G60" s="66">
        <v>287467</v>
      </c>
      <c r="H60" s="130" t="s">
        <v>110</v>
      </c>
      <c r="I60" s="131"/>
      <c r="K60" s="137"/>
      <c r="L60" s="138"/>
      <c r="M60" s="138"/>
      <c r="N60" s="138"/>
      <c r="O60" s="138"/>
      <c r="P60" s="138"/>
      <c r="Q60" s="138"/>
      <c r="R60" s="139"/>
    </row>
    <row r="61" spans="1:18" ht="18" customHeight="1" thickTop="1" thickBot="1" x14ac:dyDescent="0.3">
      <c r="C61" s="147"/>
      <c r="D61" s="148"/>
      <c r="E61" s="65">
        <f>(E60/E56)</f>
        <v>4.5525276561939401E-2</v>
      </c>
      <c r="G61" s="67">
        <f>(G60/G56)</f>
        <v>0.15148538591050534</v>
      </c>
      <c r="H61" s="132"/>
      <c r="I61" s="133"/>
      <c r="K61" s="140"/>
      <c r="L61" s="141"/>
      <c r="M61" s="141"/>
      <c r="N61" s="141"/>
      <c r="O61" s="141"/>
      <c r="P61" s="141"/>
      <c r="Q61" s="141"/>
      <c r="R61" s="142"/>
    </row>
    <row r="62" spans="1:18" ht="7.5" customHeight="1" thickTop="1" x14ac:dyDescent="0.25"/>
  </sheetData>
  <sheetProtection algorithmName="SHA-512" hashValue="yeVSeuSjkq+Z2uLMApJX/24DsmHEOB4iaGQNwGKusuBG+Wx5kxfQBP0ET/PdPWwAZ8ItkKvTxp17NeNB79aipg==" saltValue="Mfzmj24D2V02nA6cgNQNXQ==" spinCount="100000" sheet="1" objects="1" scenarios="1" autoFilter="0"/>
  <autoFilter ref="A13:R58"/>
  <mergeCells count="38">
    <mergeCell ref="H60:I61"/>
    <mergeCell ref="K58:R61"/>
    <mergeCell ref="C58:D59"/>
    <mergeCell ref="C60:D61"/>
    <mergeCell ref="O6:R6"/>
    <mergeCell ref="E6:N6"/>
    <mergeCell ref="C8:P8"/>
    <mergeCell ref="Q8:R8"/>
    <mergeCell ref="O9:P11"/>
    <mergeCell ref="Q9:R11"/>
    <mergeCell ref="H58:I59"/>
    <mergeCell ref="Q2:R2"/>
    <mergeCell ref="Q3:R3"/>
    <mergeCell ref="Q4:R4"/>
    <mergeCell ref="O1:P1"/>
    <mergeCell ref="O2:P2"/>
    <mergeCell ref="O3:P3"/>
    <mergeCell ref="O4:P4"/>
    <mergeCell ref="Q1:R1"/>
    <mergeCell ref="A1:D1"/>
    <mergeCell ref="A2:D2"/>
    <mergeCell ref="A3:D3"/>
    <mergeCell ref="A4:D4"/>
    <mergeCell ref="C10:D11"/>
    <mergeCell ref="A8:B8"/>
    <mergeCell ref="A10:A12"/>
    <mergeCell ref="B10:B12"/>
    <mergeCell ref="C9:D9"/>
    <mergeCell ref="E2:N2"/>
    <mergeCell ref="E3:N4"/>
    <mergeCell ref="A6:D6"/>
    <mergeCell ref="A9:B9"/>
    <mergeCell ref="K10:L11"/>
    <mergeCell ref="M9:N11"/>
    <mergeCell ref="K9:L9"/>
    <mergeCell ref="E9:J9"/>
    <mergeCell ref="G10:J11"/>
    <mergeCell ref="E10:F11"/>
  </mergeCells>
  <conditionalFormatting sqref="A14:R55">
    <cfRule type="dataBar" priority="2">
      <dataBar>
        <cfvo type="min"/>
        <cfvo type="max"/>
        <color rgb="FF638EC6"/>
      </dataBar>
    </cfRule>
  </conditionalFormatting>
  <printOptions horizontalCentered="1"/>
  <pageMargins left="0.51181102362204722" right="0.51181102362204722" top="0.55118110236220474" bottom="0.55118110236220474" header="1.3385826771653544" footer="0.11811023622047245"/>
  <pageSetup paperSize="120" scale="85" orientation="landscape" r:id="rId1"/>
  <headerFooter>
    <oddHeader>&amp;R&amp;"Arial,Negrita"   &amp;P  de &amp;N                &amp;K00+000............</oddHeader>
    <oddFooter>&amp;L&amp;"-,Negrita Cursiva"&amp;10Proyectó: Ing. Yamil Delgado Guerrero - Gestión del Aseguramiento - Procesos y Procedimientos BDUA.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447675</xdr:colOff>
                <xdr:row>1</xdr:row>
                <xdr:rowOff>9525</xdr:rowOff>
              </from>
              <to>
                <xdr:col>2</xdr:col>
                <xdr:colOff>266700</xdr:colOff>
                <xdr:row>3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Población_30082020</vt:lpstr>
      <vt:lpstr>Población_30082020!Área_de_impresión</vt:lpstr>
      <vt:lpstr>Población_30082020!Títulos_a_imprimir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lcollazv</dc:creator>
  <cp:lastModifiedBy>YAMIL</cp:lastModifiedBy>
  <cp:lastPrinted>2020-02-13T19:39:05Z</cp:lastPrinted>
  <dcterms:created xsi:type="dcterms:W3CDTF">2014-04-09T16:21:52Z</dcterms:created>
  <dcterms:modified xsi:type="dcterms:W3CDTF">2020-09-14T20:04:30Z</dcterms:modified>
</cp:coreProperties>
</file>